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PIN\ostateczne\"/>
    </mc:Choice>
  </mc:AlternateContent>
  <xr:revisionPtr revIDLastSave="0" documentId="13_ncr:1_{E481580A-5077-4D5A-B43A-3F0ACB4E18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14" l="1"/>
  <c r="F30" i="14" s="1"/>
  <c r="C30" i="14"/>
  <c r="G30" i="14" l="1"/>
  <c r="D30" i="14"/>
  <c r="E26" i="19"/>
  <c r="F26" i="19" s="1"/>
  <c r="C26" i="19"/>
  <c r="C25" i="15"/>
  <c r="E25" i="15"/>
  <c r="F25" i="15" s="1"/>
  <c r="C30" i="13"/>
  <c r="D30" i="13" s="1"/>
  <c r="E30" i="13"/>
  <c r="F30" i="13" s="1"/>
  <c r="E30" i="12"/>
  <c r="F30" i="12" s="1"/>
  <c r="C30" i="12"/>
  <c r="G30" i="12" s="1"/>
  <c r="D30" i="12" l="1"/>
  <c r="G25" i="15"/>
  <c r="G30" i="13"/>
  <c r="D25" i="15"/>
  <c r="G26" i="19"/>
  <c r="D26" i="19"/>
</calcChain>
</file>

<file path=xl/sharedStrings.xml><?xml version="1.0" encoding="utf-8"?>
<sst xmlns="http://schemas.openxmlformats.org/spreadsheetml/2006/main" count="244" uniqueCount="128">
  <si>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</si>
  <si>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</si>
  <si>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</si>
  <si>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</si>
  <si>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</si>
  <si>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</si>
  <si>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</si>
  <si>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</si>
  <si>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</si>
  <si>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</si>
  <si>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</si>
  <si>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</si>
  <si>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</si>
  <si>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</si>
  <si>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</si>
  <si>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</si>
  <si>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</si>
  <si>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</si>
  <si>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</si>
  <si>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</si>
  <si>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</si>
  <si>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</si>
  <si>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</si>
  <si>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</si>
  <si>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</si>
  <si>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</si>
  <si>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</si>
  <si>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</si>
  <si>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</si>
  <si>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</si>
  <si>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</si>
  <si>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</si>
  <si>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</si>
  <si>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</si>
  <si>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</si>
  <si>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</si>
  <si>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</si>
  <si>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</si>
  <si>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</si>
  <si>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</si>
  <si>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</si>
  <si>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</si>
  <si>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</si>
  <si>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</si>
  <si>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</si>
  <si>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</si>
  <si>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</si>
  <si>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</si>
  <si>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</si>
  <si>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</si>
  <si>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</si>
  <si>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</si>
  <si>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</si>
  <si>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</si>
  <si>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</si>
  <si>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</si>
  <si>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</si>
  <si>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</si>
  <si>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</si>
  <si>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</si>
  <si>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</si>
  <si>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</si>
  <si>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</si>
  <si>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</si>
  <si>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</si>
  <si>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</si>
  <si>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</si>
  <si>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</si>
  <si>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</si>
  <si>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</si>
  <si>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</si>
  <si>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</si>
  <si>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</si>
  <si>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</si>
  <si>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</si>
  <si>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</si>
  <si>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</si>
  <si>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</si>
  <si>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</si>
  <si>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</si>
  <si>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</si>
  <si>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POMOT</t>
  </si>
  <si>
    <t>JOSKIN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</si>
  <si>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</si>
  <si>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</si>
  <si>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</si>
  <si>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</si>
  <si>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</si>
  <si>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</si>
  <si>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</si>
  <si>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</si>
  <si>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</si>
  <si>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</si>
  <si>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</si>
  <si>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</si>
  <si>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</si>
  <si>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</si>
  <si>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</si>
  <si>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</si>
  <si>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</si>
  <si>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</si>
  <si>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</si>
  <si>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MHS</t>
  </si>
  <si>
    <t>sztuki</t>
  </si>
  <si>
    <t>PRZYCZEPY, DMC&gt;3.5T"</t>
  </si>
  <si>
    <t>NACZEPY, DMC&gt;3.5T"</t>
  </si>
  <si>
    <t>CLAAS</t>
  </si>
  <si>
    <t>CYNKOMET</t>
  </si>
  <si>
    <t>TECHMONT</t>
  </si>
  <si>
    <t>W.N.P. M.SUSKI</t>
  </si>
  <si>
    <t>GŁOWACZ</t>
  </si>
  <si>
    <t>BERGER</t>
  </si>
  <si>
    <t>UNITRAILER</t>
  </si>
  <si>
    <t>LORRIES</t>
  </si>
  <si>
    <t>LOHR</t>
  </si>
  <si>
    <t>MARPOL</t>
  </si>
  <si>
    <t>KAMCZEPKA</t>
  </si>
  <si>
    <t>MEILLER-KIPPER</t>
  </si>
  <si>
    <t>AUPAX</t>
  </si>
  <si>
    <t>KRAKER</t>
  </si>
  <si>
    <t>2026
Lip</t>
  </si>
  <si>
    <t>2025
Lip</t>
  </si>
  <si>
    <t>2026
Sty - Lip</t>
  </si>
  <si>
    <t>2025
Sty - Lip</t>
  </si>
  <si>
    <t>Rok narastająco Styczeń - Lipiec</t>
  </si>
  <si>
    <t>YTD January - July</t>
  </si>
  <si>
    <t>TEMARED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</si>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</sst>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0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i/>
      <sz val="8"/>
      <name val="Arial Nova"/>
      <family val="2"/>
    </font>
    <font>
      <i/>
      <sz val="8"/>
      <color theme="1" tint="0.499984740745262"/>
      <name val="Arial Nova"/>
      <family val="2"/>
    </font>
    <font>
      <sz val="10"/>
      <color indexed="8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14" fontId="25" fillId="0" borderId="0" xfId="0" applyNumberFormat="1" applyFont="1" applyAlignment="1">
      <alignment horizontal="right"/>
    </xf>
    <xf numFmtId="3" fontId="11" fillId="4" borderId="1" xfId="4" applyNumberFormat="1" applyFont="1" applyFill="1" applyBorder="1" applyAlignment="1">
      <alignment vertical="center"/>
    </xf>
    <xf numFmtId="0" fontId="28" fillId="0" borderId="0" xfId="4" applyFont="1" applyAlignment="1">
      <alignment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1" xfId="4" applyFont="1" applyFill="1" applyBorder="1" applyAlignment="1">
      <alignment horizontal="center" vertical="top" wrapText="1"/>
    </xf>
    <xf numFmtId="0" fontId="31" fillId="0" borderId="0" xfId="4" applyFont="1"/>
    <xf numFmtId="0" fontId="13" fillId="0" borderId="0" xfId="0" applyFont="1"/>
    <xf numFmtId="0" fontId="32" fillId="0" borderId="0" xfId="0" applyFont="1"/>
    <xf numFmtId="14" fontId="9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0" fontId="10" fillId="3" borderId="1" xfId="0" applyFont="1" applyFill="1" applyBorder="1" applyAlignment="1">
      <alignment wrapText="1"/>
    </xf>
    <xf numFmtId="166" fontId="10" fillId="3" borderId="1" xfId="3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66" fontId="11" fillId="4" borderId="1" xfId="3" applyNumberFormat="1" applyFont="1" applyFill="1" applyBorder="1" applyAlignment="1">
      <alignment horizontal="center"/>
    </xf>
    <xf numFmtId="165" fontId="11" fillId="4" borderId="1" xfId="1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 indent="1"/>
    </xf>
    <xf numFmtId="166" fontId="11" fillId="0" borderId="1" xfId="3" applyNumberFormat="1" applyFont="1" applyBorder="1" applyAlignment="1">
      <alignment horizontal="center"/>
    </xf>
    <xf numFmtId="165" fontId="11" fillId="0" borderId="1" xfId="10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wrapText="1" indent="1"/>
    </xf>
    <xf numFmtId="166" fontId="11" fillId="5" borderId="1" xfId="3" applyNumberFormat="1" applyFont="1" applyFill="1" applyBorder="1" applyAlignment="1">
      <alignment horizontal="center"/>
    </xf>
    <xf numFmtId="165" fontId="11" fillId="5" borderId="1" xfId="1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wrapText="1" indent="1"/>
    </xf>
    <xf numFmtId="166" fontId="11" fillId="0" borderId="2" xfId="3" applyNumberFormat="1" applyFont="1" applyBorder="1" applyAlignment="1">
      <alignment horizontal="center"/>
    </xf>
    <xf numFmtId="165" fontId="11" fillId="0" borderId="2" xfId="10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3" xfId="3" applyNumberFormat="1" applyFont="1" applyBorder="1" applyAlignment="1">
      <alignment horizontal="center"/>
    </xf>
    <xf numFmtId="165" fontId="11" fillId="0" borderId="3" xfId="10" applyNumberFormat="1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166" fontId="12" fillId="3" borderId="1" xfId="3" applyNumberFormat="1" applyFont="1" applyFill="1" applyBorder="1" applyAlignment="1">
      <alignment horizontal="center"/>
    </xf>
    <xf numFmtId="165" fontId="12" fillId="3" borderId="1" xfId="10" applyNumberFormat="1" applyFont="1" applyFill="1" applyBorder="1" applyAlignment="1">
      <alignment horizontal="center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top" wrapText="1" indent="1"/>
    </xf>
    <xf numFmtId="165" fontId="9" fillId="0" borderId="0" xfId="10" applyNumberFormat="1" applyFont="1"/>
    <xf numFmtId="0" fontId="10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29" fillId="3" borderId="10" xfId="4" applyFont="1" applyFill="1" applyBorder="1" applyAlignment="1">
      <alignment horizontal="center" vertical="center"/>
    </xf>
    <xf numFmtId="0" fontId="29" fillId="3" borderId="11" xfId="4" applyFont="1" applyFill="1" applyBorder="1" applyAlignment="1">
      <alignment horizontal="center"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vertical="center" wrapText="1"/>
    </xf>
    <xf numFmtId="0" fontId="27" fillId="3" borderId="14" xfId="4" applyFont="1" applyFill="1" applyBorder="1" applyAlignment="1">
      <alignment horizontal="center" vertical="center" wrapText="1"/>
    </xf>
    <xf numFmtId="0" fontId="27" fillId="3" borderId="11" xfId="4" applyFont="1" applyFill="1" applyBorder="1" applyAlignment="1">
      <alignment horizontal="center" vertical="center" wrapText="1"/>
    </xf>
    <xf numFmtId="0" fontId="27" fillId="3" borderId="13" xfId="4" applyFont="1" applyFill="1" applyBorder="1" applyAlignment="1">
      <alignment horizontal="center" wrapText="1"/>
    </xf>
    <xf numFmtId="0" fontId="27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0" fillId="3" borderId="15" xfId="4" applyFont="1" applyFill="1" applyBorder="1" applyAlignment="1">
      <alignment horizontal="center" vertical="top" wrapText="1"/>
    </xf>
    <xf numFmtId="0" fontId="30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28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238760</xdr:colOff>
      <xdr:row>72</xdr:row>
      <xdr:rowOff>93980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BE1895-FE11-5AC0-1BEC-74D7C9EE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67950"/>
          <a:ext cx="8976360" cy="30403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88900</xdr:colOff>
      <xdr:row>55</xdr:row>
      <xdr:rowOff>73764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015E6B-2BF3-1DC5-5503-BFCC378B4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32500"/>
          <a:ext cx="6330950" cy="4125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21</xdr:col>
      <xdr:colOff>384810</xdr:colOff>
      <xdr:row>50</xdr:row>
      <xdr:rowOff>80010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14E2672-799C-D5F6-7964-C59F73033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050" y="6235700"/>
          <a:ext cx="8938260" cy="3032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21</xdr:col>
      <xdr:colOff>377190</xdr:colOff>
      <xdr:row>72</xdr:row>
      <xdr:rowOff>92710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87BAEF9-09F5-50B0-89D6-B11C35CE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2050" y="10115550"/>
          <a:ext cx="8930640" cy="3223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521961</xdr:colOff>
      <xdr:row>53</xdr:row>
      <xdr:rowOff>177800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615966-DC37-7A92-6B0C-1DAB2EDB6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51550"/>
          <a:ext cx="5944861" cy="387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57828</xdr:rowOff>
    </xdr:from>
    <xdr:to>
      <xdr:col>6</xdr:col>
      <xdr:colOff>501650</xdr:colOff>
      <xdr:row>75</xdr:row>
      <xdr:rowOff>95249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60B521-2DAE-0F08-A6F0-F00793A9E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989228"/>
          <a:ext cx="5924550" cy="3904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598170</xdr:colOff>
      <xdr:row>49</xdr:row>
      <xdr:rowOff>162560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4DD8470-36FB-590D-6427-1CB938404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23020" cy="3108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205740</xdr:colOff>
      <xdr:row>46</xdr:row>
      <xdr:rowOff>160020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18F6458-2BC1-B4C1-2E45-EBCCB2216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892540" cy="34747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182880</xdr:colOff>
      <xdr:row>49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1DF750-4CD4-15CE-00E4-B27E3A6F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0"/>
          <a:ext cx="8945880" cy="3451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4/CEP/01.2014/dane%20szczeg&#243;&#322;owe/raporty/PZPM_CEP_RAPORT_PRZYCZEPY_NACZEPY.xlsm" TargetMode="External"/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3/CEP/02.2013/dane%20szczeg&#243;&#322;owe/raporty/PZPM_CEP_RAPORT_PRZYCZEPY_NACZEPY_CZY_CZASOWEwy&#322;acznieNIE.xlsm" TargetMode="External"/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17/CEP/11.2017/dane%20szczeg&#243;&#322;owe/raporty/PZPM_CEP_RAPORT_WSZYSTKIE_POJAZDY.xlsm" TargetMode="External"/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tabSelected="1" zoomScale="90" zoomScaleNormal="90" workbookViewId="0"/>
  </sheetViews>
  <sheetFormatPr defaultColWidth="9.26953125" defaultRowHeight="14" x14ac:dyDescent="0.3"/>
  <cols>
    <col min="1" max="1" width="28.26953125" style="6" customWidth="1"/>
    <col min="2" max="7" width="11.7265625" style="6" customWidth="1"/>
    <col min="8" max="16384" width="9.26953125" style="6"/>
  </cols>
  <sheetData>
    <row r="1" spans="1:7" x14ac:dyDescent="0.3">
      <c r="A1" s="6" t="s">
        <v>71</v>
      </c>
      <c r="G1" s="52">
        <v>46241</v>
      </c>
    </row>
    <row r="2" spans="1:7" x14ac:dyDescent="0.3">
      <c r="G2" s="53" t="s">
        <v>103</v>
      </c>
    </row>
    <row r="3" spans="1:7" ht="26.15" customHeight="1" x14ac:dyDescent="0.3">
      <c r="A3" s="78" t="s">
        <v>70</v>
      </c>
      <c r="B3" s="78"/>
      <c r="C3" s="78"/>
      <c r="D3" s="78"/>
      <c r="E3" s="78"/>
      <c r="F3" s="78"/>
      <c r="G3" s="78"/>
    </row>
    <row r="4" spans="1:7" ht="26.15" customHeight="1" x14ac:dyDescent="0.3">
      <c r="A4" s="54"/>
      <c r="B4" s="55" t="s">
        <v>120</v>
      </c>
      <c r="C4" s="55" t="s">
        <v>121</v>
      </c>
      <c r="D4" s="56" t="s">
        <v>58</v>
      </c>
      <c r="E4" s="55" t="s">
        <v>122</v>
      </c>
      <c r="F4" s="55" t="s">
        <v>123</v>
      </c>
      <c r="G4" s="56" t="s">
        <v>58</v>
      </c>
    </row>
    <row r="5" spans="1:7" ht="26.15" customHeight="1" x14ac:dyDescent="0.3">
      <c r="A5" s="57" t="s">
        <v>69</v>
      </c>
      <c r="B5" s="58">
        <v>7907</v>
      </c>
      <c r="C5" s="58">
        <v>7594</v>
      </c>
      <c r="D5" s="59">
        <v>4.1216750065841357E-2</v>
      </c>
      <c r="E5" s="58">
        <v>49931</v>
      </c>
      <c r="F5" s="58">
        <v>45891</v>
      </c>
      <c r="G5" s="59">
        <v>8.8034690897997425E-2</v>
      </c>
    </row>
    <row r="6" spans="1:7" ht="26.15" customHeight="1" x14ac:dyDescent="0.3">
      <c r="A6" s="60" t="s">
        <v>68</v>
      </c>
      <c r="B6" s="61">
        <v>1348</v>
      </c>
      <c r="C6" s="61">
        <v>1255</v>
      </c>
      <c r="D6" s="62">
        <v>7.4103585657370408E-2</v>
      </c>
      <c r="E6" s="61">
        <v>9836</v>
      </c>
      <c r="F6" s="61">
        <v>7989</v>
      </c>
      <c r="G6" s="62">
        <v>0.23119289022405809</v>
      </c>
    </row>
    <row r="7" spans="1:7" ht="26.15" customHeight="1" x14ac:dyDescent="0.3">
      <c r="A7" s="63" t="s">
        <v>67</v>
      </c>
      <c r="B7" s="64">
        <v>246</v>
      </c>
      <c r="C7" s="64">
        <v>243</v>
      </c>
      <c r="D7" s="65">
        <v>1.2345679012345734E-2</v>
      </c>
      <c r="E7" s="64">
        <v>1754</v>
      </c>
      <c r="F7" s="64">
        <v>1538</v>
      </c>
      <c r="G7" s="65">
        <v>0.14044213263979199</v>
      </c>
    </row>
    <row r="8" spans="1:7" ht="26.15" customHeight="1" x14ac:dyDescent="0.3">
      <c r="A8" s="60" t="s">
        <v>66</v>
      </c>
      <c r="B8" s="61">
        <v>5505</v>
      </c>
      <c r="C8" s="61">
        <v>5106</v>
      </c>
      <c r="D8" s="62">
        <v>7.8143360752056301E-2</v>
      </c>
      <c r="E8" s="61">
        <v>35177</v>
      </c>
      <c r="F8" s="61">
        <v>32029</v>
      </c>
      <c r="G8" s="62">
        <v>9.8285928377408016E-2</v>
      </c>
    </row>
    <row r="9" spans="1:7" ht="26.15" customHeight="1" x14ac:dyDescent="0.3">
      <c r="A9" s="63" t="s">
        <v>65</v>
      </c>
      <c r="B9" s="64">
        <v>808</v>
      </c>
      <c r="C9" s="64">
        <v>990</v>
      </c>
      <c r="D9" s="65">
        <v>-0.1838383838383838</v>
      </c>
      <c r="E9" s="64">
        <v>3164</v>
      </c>
      <c r="F9" s="64">
        <v>4335</v>
      </c>
      <c r="G9" s="65">
        <v>-0.27012687427912341</v>
      </c>
    </row>
    <row r="10" spans="1:7" ht="26.15" customHeight="1" x14ac:dyDescent="0.3">
      <c r="A10" s="60" t="s">
        <v>64</v>
      </c>
      <c r="B10" s="61">
        <v>0</v>
      </c>
      <c r="C10" s="61">
        <v>0</v>
      </c>
      <c r="D10" s="62"/>
      <c r="E10" s="61">
        <v>0</v>
      </c>
      <c r="F10" s="61">
        <v>0</v>
      </c>
      <c r="G10" s="62"/>
    </row>
    <row r="11" spans="1:7" ht="26.15" customHeight="1" x14ac:dyDescent="0.3">
      <c r="A11" s="57" t="s">
        <v>63</v>
      </c>
      <c r="B11" s="58">
        <v>1769</v>
      </c>
      <c r="C11" s="58">
        <v>1689</v>
      </c>
      <c r="D11" s="59">
        <v>4.7365304914150475E-2</v>
      </c>
      <c r="E11" s="58">
        <v>11563</v>
      </c>
      <c r="F11" s="58">
        <v>10757</v>
      </c>
      <c r="G11" s="59">
        <v>7.4927953890489896E-2</v>
      </c>
    </row>
    <row r="12" spans="1:7" ht="26.15" customHeight="1" x14ac:dyDescent="0.3">
      <c r="A12" s="66" t="s">
        <v>62</v>
      </c>
      <c r="B12" s="67">
        <v>1769</v>
      </c>
      <c r="C12" s="67">
        <v>1689</v>
      </c>
      <c r="D12" s="68">
        <v>4.7365304914150475E-2</v>
      </c>
      <c r="E12" s="67">
        <v>11559</v>
      </c>
      <c r="F12" s="67">
        <v>10752</v>
      </c>
      <c r="G12" s="68">
        <v>7.5055803571428603E-2</v>
      </c>
    </row>
    <row r="13" spans="1:7" ht="26.15" customHeight="1" x14ac:dyDescent="0.3">
      <c r="A13" s="69" t="s">
        <v>61</v>
      </c>
      <c r="B13" s="70">
        <v>0</v>
      </c>
      <c r="C13" s="70">
        <v>0</v>
      </c>
      <c r="D13" s="71"/>
      <c r="E13" s="70">
        <v>4</v>
      </c>
      <c r="F13" s="70">
        <v>5</v>
      </c>
      <c r="G13" s="71">
        <v>-0.19999999999999996</v>
      </c>
    </row>
    <row r="14" spans="1:7" ht="26.15" customHeight="1" x14ac:dyDescent="0.3">
      <c r="A14" s="72" t="s">
        <v>60</v>
      </c>
      <c r="B14" s="73">
        <v>9676</v>
      </c>
      <c r="C14" s="73">
        <v>9283</v>
      </c>
      <c r="D14" s="74">
        <v>4.2335451901325039E-2</v>
      </c>
      <c r="E14" s="73">
        <v>61494</v>
      </c>
      <c r="F14" s="73">
        <v>56648</v>
      </c>
      <c r="G14" s="74">
        <v>8.554582686061285E-2</v>
      </c>
    </row>
    <row r="15" spans="1:7" ht="14.25" customHeight="1" x14ac:dyDescent="0.3">
      <c r="A15" s="75" t="s">
        <v>10</v>
      </c>
    </row>
    <row r="16" spans="1:7" x14ac:dyDescent="0.3">
      <c r="A16" s="50" t="s">
        <v>44</v>
      </c>
    </row>
    <row r="17" spans="1:7" x14ac:dyDescent="0.3">
      <c r="A17" s="51"/>
    </row>
    <row r="18" spans="1:7" x14ac:dyDescent="0.3">
      <c r="A18" s="7"/>
    </row>
    <row r="20" spans="1:7" ht="26.15" customHeight="1" x14ac:dyDescent="0.3">
      <c r="A20" s="78" t="s">
        <v>59</v>
      </c>
      <c r="B20" s="78"/>
      <c r="C20" s="78"/>
      <c r="D20" s="78"/>
      <c r="E20" s="78"/>
      <c r="F20" s="78"/>
      <c r="G20" s="78"/>
    </row>
    <row r="21" spans="1:7" ht="26.15" customHeight="1" x14ac:dyDescent="0.3">
      <c r="A21" s="54"/>
      <c r="B21" s="55" t="s">
        <v>120</v>
      </c>
      <c r="C21" s="55" t="s">
        <v>121</v>
      </c>
      <c r="D21" s="56" t="s">
        <v>58</v>
      </c>
      <c r="E21" s="55" t="s">
        <v>122</v>
      </c>
      <c r="F21" s="55" t="s">
        <v>123</v>
      </c>
      <c r="G21" s="56" t="s">
        <v>58</v>
      </c>
    </row>
    <row r="22" spans="1:7" ht="26.15" customHeight="1" x14ac:dyDescent="0.3">
      <c r="A22" s="57" t="s">
        <v>104</v>
      </c>
      <c r="B22" s="58">
        <v>166</v>
      </c>
      <c r="C22" s="58">
        <v>246</v>
      </c>
      <c r="D22" s="59">
        <v>-0.32520325203252032</v>
      </c>
      <c r="E22" s="58">
        <v>1755</v>
      </c>
      <c r="F22" s="58">
        <v>1472</v>
      </c>
      <c r="G22" s="59">
        <v>0.19225543478260865</v>
      </c>
    </row>
    <row r="23" spans="1:7" ht="26.15" customHeight="1" x14ac:dyDescent="0.3">
      <c r="A23" s="66" t="s">
        <v>57</v>
      </c>
      <c r="B23" s="67">
        <v>165</v>
      </c>
      <c r="C23" s="67">
        <v>244</v>
      </c>
      <c r="D23" s="68">
        <v>-0.32377049180327866</v>
      </c>
      <c r="E23" s="67">
        <v>1734</v>
      </c>
      <c r="F23" s="67">
        <v>1460</v>
      </c>
      <c r="G23" s="68">
        <v>0.18767123287671228</v>
      </c>
    </row>
    <row r="24" spans="1:7" ht="26.15" customHeight="1" x14ac:dyDescent="0.3">
      <c r="A24" s="69" t="s">
        <v>56</v>
      </c>
      <c r="B24" s="70">
        <v>1</v>
      </c>
      <c r="C24" s="70">
        <v>2</v>
      </c>
      <c r="D24" s="71">
        <v>-0.5</v>
      </c>
      <c r="E24" s="70">
        <v>21</v>
      </c>
      <c r="F24" s="70">
        <v>12</v>
      </c>
      <c r="G24" s="71">
        <v>0.75</v>
      </c>
    </row>
    <row r="25" spans="1:7" ht="26.15" customHeight="1" x14ac:dyDescent="0.3">
      <c r="A25" s="57" t="s">
        <v>105</v>
      </c>
      <c r="B25" s="58">
        <v>1766</v>
      </c>
      <c r="C25" s="58">
        <v>1685</v>
      </c>
      <c r="D25" s="59">
        <v>4.8071216617210588E-2</v>
      </c>
      <c r="E25" s="58">
        <v>11536</v>
      </c>
      <c r="F25" s="58">
        <v>10735</v>
      </c>
      <c r="G25" s="59">
        <v>7.461574289706574E-2</v>
      </c>
    </row>
    <row r="26" spans="1:7" ht="26.15" customHeight="1" x14ac:dyDescent="0.3">
      <c r="A26" s="66" t="s">
        <v>55</v>
      </c>
      <c r="B26" s="67">
        <v>1766</v>
      </c>
      <c r="C26" s="67">
        <v>1685</v>
      </c>
      <c r="D26" s="68">
        <v>4.8071216617210588E-2</v>
      </c>
      <c r="E26" s="67">
        <v>11532</v>
      </c>
      <c r="F26" s="67">
        <v>10732</v>
      </c>
      <c r="G26" s="68">
        <v>7.4543421543048716E-2</v>
      </c>
    </row>
    <row r="27" spans="1:7" ht="26.15" customHeight="1" x14ac:dyDescent="0.3">
      <c r="A27" s="69" t="s">
        <v>54</v>
      </c>
      <c r="B27" s="70">
        <v>0</v>
      </c>
      <c r="C27" s="70">
        <v>0</v>
      </c>
      <c r="D27" s="71"/>
      <c r="E27" s="70">
        <v>4</v>
      </c>
      <c r="F27" s="70">
        <v>3</v>
      </c>
      <c r="G27" s="71">
        <v>0.33333333333333326</v>
      </c>
    </row>
    <row r="28" spans="1:7" ht="26.15" customHeight="1" x14ac:dyDescent="0.3">
      <c r="A28" s="72" t="s">
        <v>53</v>
      </c>
      <c r="B28" s="73">
        <v>1932</v>
      </c>
      <c r="C28" s="73">
        <v>1931</v>
      </c>
      <c r="D28" s="74">
        <v>5.1786639047124439E-4</v>
      </c>
      <c r="E28" s="73">
        <v>13291</v>
      </c>
      <c r="F28" s="73">
        <v>12207</v>
      </c>
      <c r="G28" s="74">
        <v>8.8801507331858875E-2</v>
      </c>
    </row>
    <row r="29" spans="1:7" x14ac:dyDescent="0.3">
      <c r="A29" s="76" t="s">
        <v>10</v>
      </c>
    </row>
    <row r="30" spans="1:7" x14ac:dyDescent="0.3">
      <c r="A30" s="50" t="s">
        <v>45</v>
      </c>
    </row>
    <row r="31" spans="1:7" x14ac:dyDescent="0.3">
      <c r="A31" s="8"/>
    </row>
    <row r="34" spans="2:2" x14ac:dyDescent="0.3">
      <c r="B34" s="77"/>
    </row>
  </sheetData>
  <mergeCells count="2">
    <mergeCell ref="A3:G3"/>
    <mergeCell ref="A20:G20"/>
  </mergeCells>
  <conditionalFormatting sqref="D5:D14 G5:G14">
    <cfRule type="cellIs" dxfId="11" priority="1" operator="lessThan">
      <formula>0</formula>
    </cfRule>
  </conditionalFormatting>
  <conditionalFormatting sqref="D22:D28 G22:G28">
    <cfRule type="cellIs" dxfId="10" priority="7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J2" sqref="J2"/>
    </sheetView>
  </sheetViews>
  <sheetFormatPr defaultRowHeight="14.5" x14ac:dyDescent="0.35"/>
  <cols>
    <col min="1" max="1" width="8" customWidth="1"/>
    <col min="2" max="2" width="22.7265625" customWidth="1"/>
    <col min="3" max="7" width="11.7265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2">
        <v>46241</v>
      </c>
    </row>
    <row r="2" spans="1:10" ht="14.65" customHeight="1" x14ac:dyDescent="0.35">
      <c r="A2" s="79" t="s">
        <v>23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65" customHeight="1" thickBot="1" x14ac:dyDescent="0.4">
      <c r="A3" s="98" t="s">
        <v>97</v>
      </c>
      <c r="B3" s="98"/>
      <c r="C3" s="98"/>
      <c r="D3" s="98"/>
      <c r="E3" s="98"/>
      <c r="F3" s="98"/>
      <c r="G3" s="98"/>
      <c r="H3" s="2"/>
      <c r="I3" s="2"/>
      <c r="J3" s="2"/>
    </row>
    <row r="4" spans="1:10" ht="14.65" customHeight="1" x14ac:dyDescent="0.35">
      <c r="A4" s="80" t="s">
        <v>0</v>
      </c>
      <c r="B4" s="80" t="s">
        <v>1</v>
      </c>
      <c r="C4" s="82" t="s">
        <v>124</v>
      </c>
      <c r="D4" s="83"/>
      <c r="E4" s="83"/>
      <c r="F4" s="83"/>
      <c r="G4" s="84"/>
    </row>
    <row r="5" spans="1:10" ht="14.65" customHeight="1" thickBot="1" x14ac:dyDescent="0.4">
      <c r="A5" s="81"/>
      <c r="B5" s="81"/>
      <c r="C5" s="85" t="s">
        <v>125</v>
      </c>
      <c r="D5" s="86"/>
      <c r="E5" s="86"/>
      <c r="F5" s="86"/>
      <c r="G5" s="87"/>
    </row>
    <row r="6" spans="1:10" ht="14.6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65" customHeight="1" thickBot="1" x14ac:dyDescent="0.4">
      <c r="A7" s="94" t="s">
        <v>4</v>
      </c>
      <c r="B7" s="94" t="s">
        <v>5</v>
      </c>
      <c r="C7" s="90"/>
      <c r="D7" s="91"/>
      <c r="E7" s="90"/>
      <c r="F7" s="91"/>
      <c r="G7" s="93"/>
    </row>
    <row r="8" spans="1:10" ht="14.65" customHeight="1" x14ac:dyDescent="0.35">
      <c r="A8" s="94"/>
      <c r="B8" s="94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0" ht="14.65" customHeight="1" thickBot="1" x14ac:dyDescent="0.4">
      <c r="A9" s="95"/>
      <c r="B9" s="95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0" ht="14.65" customHeight="1" x14ac:dyDescent="0.35">
      <c r="A10" s="9">
        <v>1</v>
      </c>
      <c r="B10" s="10" t="s">
        <v>11</v>
      </c>
      <c r="C10" s="36">
        <v>2862</v>
      </c>
      <c r="D10" s="11">
        <v>0.21533368444812279</v>
      </c>
      <c r="E10" s="36">
        <v>3479</v>
      </c>
      <c r="F10" s="11">
        <v>0.28500040960104855</v>
      </c>
      <c r="G10" s="12">
        <v>-0.17734981316470255</v>
      </c>
    </row>
    <row r="11" spans="1:10" ht="14.65" customHeight="1" x14ac:dyDescent="0.35">
      <c r="A11" s="13">
        <v>2</v>
      </c>
      <c r="B11" s="14" t="s">
        <v>12</v>
      </c>
      <c r="C11" s="37">
        <v>2500</v>
      </c>
      <c r="D11" s="15">
        <v>0.18809720863742382</v>
      </c>
      <c r="E11" s="37">
        <v>1737</v>
      </c>
      <c r="F11" s="15">
        <v>0.14229540427623494</v>
      </c>
      <c r="G11" s="16">
        <v>0.43926309729418533</v>
      </c>
    </row>
    <row r="12" spans="1:10" ht="14.65" customHeight="1" x14ac:dyDescent="0.35">
      <c r="A12" s="9">
        <v>3</v>
      </c>
      <c r="B12" s="10" t="s">
        <v>13</v>
      </c>
      <c r="C12" s="36">
        <v>1881</v>
      </c>
      <c r="D12" s="11">
        <v>0.14152433977879769</v>
      </c>
      <c r="E12" s="36">
        <v>1744</v>
      </c>
      <c r="F12" s="11">
        <v>0.1428688457442451</v>
      </c>
      <c r="G12" s="12">
        <v>7.8555045871559592E-2</v>
      </c>
    </row>
    <row r="13" spans="1:10" ht="14.65" customHeight="1" x14ac:dyDescent="0.35">
      <c r="A13" s="13">
        <v>4</v>
      </c>
      <c r="B13" s="14" t="s">
        <v>14</v>
      </c>
      <c r="C13" s="37">
        <v>1750</v>
      </c>
      <c r="D13" s="15">
        <v>0.13166804604619667</v>
      </c>
      <c r="E13" s="37">
        <v>1246</v>
      </c>
      <c r="F13" s="15">
        <v>0.10207258130580814</v>
      </c>
      <c r="G13" s="16">
        <v>0.40449438202247201</v>
      </c>
    </row>
    <row r="14" spans="1:10" ht="14.65" customHeight="1" x14ac:dyDescent="0.35">
      <c r="A14" s="9">
        <v>5</v>
      </c>
      <c r="B14" s="10" t="s">
        <v>41</v>
      </c>
      <c r="C14" s="36">
        <v>535</v>
      </c>
      <c r="D14" s="11">
        <v>4.0252802648408699E-2</v>
      </c>
      <c r="E14" s="36">
        <v>465</v>
      </c>
      <c r="F14" s="11">
        <v>3.8092897517817643E-2</v>
      </c>
      <c r="G14" s="12">
        <v>0.15053763440860224</v>
      </c>
    </row>
    <row r="15" spans="1:10" ht="14.65" customHeight="1" x14ac:dyDescent="0.35">
      <c r="A15" s="13">
        <v>6</v>
      </c>
      <c r="B15" s="14" t="s">
        <v>15</v>
      </c>
      <c r="C15" s="37">
        <v>313</v>
      </c>
      <c r="D15" s="15">
        <v>2.3549770521405462E-2</v>
      </c>
      <c r="E15" s="37">
        <v>292</v>
      </c>
      <c r="F15" s="15">
        <v>2.3920701236995166E-2</v>
      </c>
      <c r="G15" s="16">
        <v>7.1917808219178037E-2</v>
      </c>
    </row>
    <row r="16" spans="1:10" ht="14.65" customHeight="1" x14ac:dyDescent="0.35">
      <c r="A16" s="9">
        <v>7</v>
      </c>
      <c r="B16" s="10" t="s">
        <v>17</v>
      </c>
      <c r="C16" s="36">
        <v>249</v>
      </c>
      <c r="D16" s="11">
        <v>1.8734481980287411E-2</v>
      </c>
      <c r="E16" s="36">
        <v>280</v>
      </c>
      <c r="F16" s="11">
        <v>2.2937658720406325E-2</v>
      </c>
      <c r="G16" s="12">
        <v>-0.11071428571428577</v>
      </c>
    </row>
    <row r="17" spans="1:8" ht="14.65" customHeight="1" x14ac:dyDescent="0.35">
      <c r="A17" s="13">
        <v>8</v>
      </c>
      <c r="B17" s="14" t="s">
        <v>22</v>
      </c>
      <c r="C17" s="37">
        <v>230</v>
      </c>
      <c r="D17" s="15">
        <v>1.7304943194642992E-2</v>
      </c>
      <c r="E17" s="37">
        <v>217</v>
      </c>
      <c r="F17" s="15">
        <v>1.7776685508314901E-2</v>
      </c>
      <c r="G17" s="16">
        <v>5.9907834101382562E-2</v>
      </c>
    </row>
    <row r="18" spans="1:8" ht="14.65" customHeight="1" x14ac:dyDescent="0.35">
      <c r="A18" s="9">
        <v>9</v>
      </c>
      <c r="B18" s="10" t="s">
        <v>111</v>
      </c>
      <c r="C18" s="36">
        <v>191</v>
      </c>
      <c r="D18" s="11">
        <v>1.4370626739899179E-2</v>
      </c>
      <c r="E18" s="36">
        <v>121</v>
      </c>
      <c r="F18" s="11">
        <v>9.9123453756041618E-3</v>
      </c>
      <c r="G18" s="12">
        <v>0.57851239669421495</v>
      </c>
    </row>
    <row r="19" spans="1:8" ht="14.65" customHeight="1" x14ac:dyDescent="0.35">
      <c r="A19" s="13">
        <v>10</v>
      </c>
      <c r="B19" s="14" t="s">
        <v>19</v>
      </c>
      <c r="C19" s="37">
        <v>163</v>
      </c>
      <c r="D19" s="15">
        <v>1.2263938003160033E-2</v>
      </c>
      <c r="E19" s="37">
        <v>134</v>
      </c>
      <c r="F19" s="15">
        <v>1.0977308101908742E-2</v>
      </c>
      <c r="G19" s="16">
        <v>0.21641791044776126</v>
      </c>
    </row>
    <row r="20" spans="1:8" ht="14.65" customHeight="1" x14ac:dyDescent="0.35">
      <c r="A20" s="9">
        <v>11</v>
      </c>
      <c r="B20" s="10" t="s">
        <v>87</v>
      </c>
      <c r="C20" s="36">
        <v>162</v>
      </c>
      <c r="D20" s="11">
        <v>1.2188699119705064E-2</v>
      </c>
      <c r="E20" s="36">
        <v>127</v>
      </c>
      <c r="F20" s="11">
        <v>1.0403866633898582E-2</v>
      </c>
      <c r="G20" s="12">
        <v>0.27559055118110232</v>
      </c>
    </row>
    <row r="21" spans="1:8" ht="14.65" customHeight="1" x14ac:dyDescent="0.35">
      <c r="A21" s="13">
        <v>12</v>
      </c>
      <c r="B21" s="14" t="s">
        <v>16</v>
      </c>
      <c r="C21" s="37">
        <v>144</v>
      </c>
      <c r="D21" s="15">
        <v>1.0834399217515613E-2</v>
      </c>
      <c r="E21" s="37">
        <v>178</v>
      </c>
      <c r="F21" s="15">
        <v>1.4581797329401163E-2</v>
      </c>
      <c r="G21" s="16">
        <v>-0.1910112359550562</v>
      </c>
    </row>
    <row r="22" spans="1:8" ht="14.65" customHeight="1" x14ac:dyDescent="0.35">
      <c r="A22" s="9"/>
      <c r="B22" s="10" t="s">
        <v>93</v>
      </c>
      <c r="C22" s="36">
        <v>128</v>
      </c>
      <c r="D22" s="11">
        <v>9.6305770822360994E-3</v>
      </c>
      <c r="E22" s="36">
        <v>79</v>
      </c>
      <c r="F22" s="11">
        <v>6.4716965675432128E-3</v>
      </c>
      <c r="G22" s="12">
        <v>0.620253164556962</v>
      </c>
    </row>
    <row r="23" spans="1:8" ht="14.65" customHeight="1" x14ac:dyDescent="0.35">
      <c r="A23" s="13">
        <v>14</v>
      </c>
      <c r="B23" s="14" t="s">
        <v>18</v>
      </c>
      <c r="C23" s="37">
        <v>119</v>
      </c>
      <c r="D23" s="15">
        <v>8.9534271311413737E-3</v>
      </c>
      <c r="E23" s="37">
        <v>122</v>
      </c>
      <c r="F23" s="15">
        <v>9.9942655853198989E-3</v>
      </c>
      <c r="G23" s="16">
        <v>-2.4590163934426257E-2</v>
      </c>
    </row>
    <row r="24" spans="1:8" ht="14.65" customHeight="1" x14ac:dyDescent="0.35">
      <c r="A24" s="9">
        <v>15</v>
      </c>
      <c r="B24" s="10" t="s">
        <v>88</v>
      </c>
      <c r="C24" s="36">
        <v>114</v>
      </c>
      <c r="D24" s="17">
        <v>8.5772327138665255E-3</v>
      </c>
      <c r="E24" s="36">
        <v>80</v>
      </c>
      <c r="F24" s="17">
        <v>6.5536167772589499E-3</v>
      </c>
      <c r="G24" s="18">
        <v>0.42500000000000004</v>
      </c>
    </row>
    <row r="25" spans="1:8" ht="14.65" customHeight="1" x14ac:dyDescent="0.35">
      <c r="A25" s="13">
        <v>16</v>
      </c>
      <c r="B25" s="14" t="s">
        <v>96</v>
      </c>
      <c r="C25" s="37">
        <v>111</v>
      </c>
      <c r="D25" s="15">
        <v>8.351516063501617E-3</v>
      </c>
      <c r="E25" s="37">
        <v>41</v>
      </c>
      <c r="F25" s="15">
        <v>3.358728598345212E-3</v>
      </c>
      <c r="G25" s="16">
        <v>1.7073170731707319</v>
      </c>
    </row>
    <row r="26" spans="1:8" ht="14.65" customHeight="1" x14ac:dyDescent="0.35">
      <c r="A26" s="9">
        <v>17</v>
      </c>
      <c r="B26" s="10" t="s">
        <v>20</v>
      </c>
      <c r="C26" s="36">
        <v>106</v>
      </c>
      <c r="D26" s="17">
        <v>7.9753216462267705E-3</v>
      </c>
      <c r="E26" s="36">
        <v>88</v>
      </c>
      <c r="F26" s="17">
        <v>7.2089784549848445E-3</v>
      </c>
      <c r="G26" s="18">
        <v>0.20454545454545459</v>
      </c>
    </row>
    <row r="27" spans="1:8" ht="14.65" customHeight="1" x14ac:dyDescent="0.35">
      <c r="A27" s="13">
        <v>18</v>
      </c>
      <c r="B27" s="14" t="s">
        <v>117</v>
      </c>
      <c r="C27" s="37">
        <v>88</v>
      </c>
      <c r="D27" s="15">
        <v>6.6210217440373182E-3</v>
      </c>
      <c r="E27" s="37">
        <v>121</v>
      </c>
      <c r="F27" s="15">
        <v>9.9123453756041618E-3</v>
      </c>
      <c r="G27" s="16">
        <v>-0.27272727272727271</v>
      </c>
    </row>
    <row r="28" spans="1:8" ht="14.65" customHeight="1" x14ac:dyDescent="0.35">
      <c r="A28" s="9">
        <v>19</v>
      </c>
      <c r="B28" s="10" t="s">
        <v>102</v>
      </c>
      <c r="C28" s="36">
        <v>87</v>
      </c>
      <c r="D28" s="17">
        <v>6.5457828605823493E-3</v>
      </c>
      <c r="E28" s="36">
        <v>61</v>
      </c>
      <c r="F28" s="17">
        <v>4.9971327926599494E-3</v>
      </c>
      <c r="G28" s="18">
        <v>0.42622950819672134</v>
      </c>
    </row>
    <row r="29" spans="1:8" ht="14.65" customHeight="1" x14ac:dyDescent="0.35">
      <c r="A29" s="13">
        <v>20</v>
      </c>
      <c r="B29" s="14" t="s">
        <v>114</v>
      </c>
      <c r="C29" s="37">
        <v>83</v>
      </c>
      <c r="D29" s="15">
        <v>6.2448273267624709E-3</v>
      </c>
      <c r="E29" s="37">
        <v>92</v>
      </c>
      <c r="F29" s="15">
        <v>7.5366592938477918E-3</v>
      </c>
      <c r="G29" s="16">
        <v>-9.7826086956521729E-2</v>
      </c>
    </row>
    <row r="30" spans="1:8" ht="14.65" customHeight="1" x14ac:dyDescent="0.35">
      <c r="A30" s="19"/>
      <c r="B30" s="20" t="s">
        <v>84</v>
      </c>
      <c r="C30" s="38">
        <f>C31-SUM(C10:C29)</f>
        <v>1475</v>
      </c>
      <c r="D30" s="21">
        <f>C30/C31</f>
        <v>0.11097735309608005</v>
      </c>
      <c r="E30" s="38">
        <f>E31-SUM(E10:E29)</f>
        <v>1503</v>
      </c>
      <c r="F30" s="21">
        <f>E30/E31</f>
        <v>0.12312607520275252</v>
      </c>
      <c r="G30" s="22">
        <f>C30/E30-1</f>
        <v>-1.8629407850964785E-2</v>
      </c>
    </row>
    <row r="31" spans="1:8" ht="14.65" customHeight="1" x14ac:dyDescent="0.35">
      <c r="A31" s="23"/>
      <c r="B31" s="24" t="s">
        <v>85</v>
      </c>
      <c r="C31" s="39">
        <v>13291</v>
      </c>
      <c r="D31" s="25">
        <v>1</v>
      </c>
      <c r="E31" s="39">
        <v>12207</v>
      </c>
      <c r="F31" s="25">
        <v>1.0000000000000004</v>
      </c>
      <c r="G31" s="26">
        <v>8.8801507331858875E-2</v>
      </c>
      <c r="H31" s="3"/>
    </row>
    <row r="32" spans="1:8" ht="14.65" customHeight="1" x14ac:dyDescent="0.35">
      <c r="A32" s="27" t="s">
        <v>10</v>
      </c>
      <c r="B32" s="28"/>
      <c r="C32" s="28"/>
      <c r="D32" s="29"/>
      <c r="E32" s="28"/>
      <c r="F32" s="29"/>
      <c r="G32" s="30"/>
      <c r="H32" s="3"/>
    </row>
    <row r="33" spans="1:7" ht="11.25" customHeight="1" x14ac:dyDescent="0.35">
      <c r="A33" s="50" t="s">
        <v>45</v>
      </c>
      <c r="B33" s="6"/>
      <c r="C33" s="6"/>
      <c r="D33" s="6"/>
      <c r="E33" s="6"/>
      <c r="F33" s="6"/>
      <c r="G33" s="6" t="s">
        <v>42</v>
      </c>
    </row>
    <row r="34" spans="1:7" x14ac:dyDescent="0.35">
      <c r="B34" s="6"/>
      <c r="C34" s="6"/>
      <c r="D34" s="6"/>
      <c r="E34" s="6"/>
      <c r="F34" s="6"/>
      <c r="G34" s="6"/>
    </row>
    <row r="35" spans="1:7" x14ac:dyDescent="0.35">
      <c r="A35" s="8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/>
  </sheetViews>
  <sheetFormatPr defaultRowHeight="14.5" x14ac:dyDescent="0.35"/>
  <cols>
    <col min="1" max="1" width="8" customWidth="1"/>
    <col min="2" max="2" width="22.7265625" customWidth="1"/>
    <col min="3" max="7" width="11.7265625" customWidth="1"/>
    <col min="8" max="8" width="9" customWidth="1"/>
  </cols>
  <sheetData>
    <row r="1" spans="1:8" x14ac:dyDescent="0.35">
      <c r="A1" s="6" t="s">
        <v>24</v>
      </c>
      <c r="B1" s="6"/>
      <c r="C1" s="6"/>
      <c r="D1" s="6"/>
      <c r="E1" s="6"/>
      <c r="F1" s="6"/>
      <c r="G1" s="42">
        <v>46241</v>
      </c>
    </row>
    <row r="2" spans="1:8" ht="14.65" customHeight="1" x14ac:dyDescent="0.35">
      <c r="A2" s="79" t="s">
        <v>25</v>
      </c>
      <c r="B2" s="79"/>
      <c r="C2" s="79"/>
      <c r="D2" s="79"/>
      <c r="E2" s="79"/>
      <c r="F2" s="79"/>
      <c r="G2" s="79"/>
      <c r="H2" s="2"/>
    </row>
    <row r="3" spans="1:8" ht="14.65" customHeight="1" thickBot="1" x14ac:dyDescent="0.4">
      <c r="A3" s="98" t="s">
        <v>46</v>
      </c>
      <c r="B3" s="98"/>
      <c r="C3" s="98"/>
      <c r="D3" s="98"/>
      <c r="E3" s="98"/>
      <c r="F3" s="98"/>
      <c r="G3" s="98"/>
      <c r="H3" s="5"/>
    </row>
    <row r="4" spans="1:8" ht="14.65" customHeight="1" x14ac:dyDescent="0.35">
      <c r="A4" s="80" t="s">
        <v>0</v>
      </c>
      <c r="B4" s="80" t="s">
        <v>1</v>
      </c>
      <c r="C4" s="82" t="s">
        <v>124</v>
      </c>
      <c r="D4" s="83"/>
      <c r="E4" s="83"/>
      <c r="F4" s="83"/>
      <c r="G4" s="84"/>
    </row>
    <row r="5" spans="1:8" ht="14.65" customHeight="1" thickBot="1" x14ac:dyDescent="0.4">
      <c r="A5" s="81"/>
      <c r="B5" s="81"/>
      <c r="C5" s="85" t="s">
        <v>125</v>
      </c>
      <c r="D5" s="86"/>
      <c r="E5" s="86"/>
      <c r="F5" s="86"/>
      <c r="G5" s="87"/>
    </row>
    <row r="6" spans="1:8" ht="14.6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8" ht="14.6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8" ht="14.65" customHeight="1" x14ac:dyDescent="0.3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8" ht="14.65" customHeight="1" thickBot="1" x14ac:dyDescent="0.4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8" ht="14.65" customHeight="1" x14ac:dyDescent="0.35">
      <c r="A10" s="9">
        <v>1</v>
      </c>
      <c r="B10" s="10" t="s">
        <v>11</v>
      </c>
      <c r="C10" s="36">
        <v>2862</v>
      </c>
      <c r="D10" s="11">
        <v>0.24809292649098474</v>
      </c>
      <c r="E10" s="36">
        <v>3474</v>
      </c>
      <c r="F10" s="11">
        <v>0.32361434559850955</v>
      </c>
      <c r="G10" s="12">
        <v>-0.17616580310880825</v>
      </c>
    </row>
    <row r="11" spans="1:8" ht="14.65" customHeight="1" x14ac:dyDescent="0.35">
      <c r="A11" s="13">
        <v>2</v>
      </c>
      <c r="B11" s="14" t="s">
        <v>12</v>
      </c>
      <c r="C11" s="37">
        <v>2496</v>
      </c>
      <c r="D11" s="15">
        <v>0.21636615811373092</v>
      </c>
      <c r="E11" s="37">
        <v>1732</v>
      </c>
      <c r="F11" s="15">
        <v>0.16134140661387983</v>
      </c>
      <c r="G11" s="16">
        <v>0.44110854503464214</v>
      </c>
    </row>
    <row r="12" spans="1:8" ht="14.65" customHeight="1" x14ac:dyDescent="0.35">
      <c r="A12" s="9">
        <v>3</v>
      </c>
      <c r="B12" s="10" t="s">
        <v>14</v>
      </c>
      <c r="C12" s="36">
        <v>1748</v>
      </c>
      <c r="D12" s="11">
        <v>0.15152565880721219</v>
      </c>
      <c r="E12" s="36">
        <v>1241</v>
      </c>
      <c r="F12" s="11">
        <v>0.11560316721006055</v>
      </c>
      <c r="G12" s="12">
        <v>0.40854149879129742</v>
      </c>
    </row>
    <row r="13" spans="1:8" ht="14.65" customHeight="1" x14ac:dyDescent="0.35">
      <c r="A13" s="13">
        <v>4</v>
      </c>
      <c r="B13" s="14" t="s">
        <v>13</v>
      </c>
      <c r="C13" s="37">
        <v>1379</v>
      </c>
      <c r="D13" s="15">
        <v>0.11953883495145631</v>
      </c>
      <c r="E13" s="37">
        <v>1451</v>
      </c>
      <c r="F13" s="15">
        <v>0.13516534699580809</v>
      </c>
      <c r="G13" s="16">
        <v>-4.9620951068228836E-2</v>
      </c>
    </row>
    <row r="14" spans="1:8" ht="14.65" customHeight="1" x14ac:dyDescent="0.35">
      <c r="A14" s="9">
        <v>5</v>
      </c>
      <c r="B14" s="10" t="s">
        <v>15</v>
      </c>
      <c r="C14" s="36">
        <v>306</v>
      </c>
      <c r="D14" s="11">
        <v>2.6525658807212204E-2</v>
      </c>
      <c r="E14" s="36">
        <v>287</v>
      </c>
      <c r="F14" s="11">
        <v>2.6734979040521658E-2</v>
      </c>
      <c r="G14" s="12">
        <v>6.6202090592334395E-2</v>
      </c>
    </row>
    <row r="15" spans="1:8" ht="14.65" customHeight="1" x14ac:dyDescent="0.35">
      <c r="A15" s="13">
        <v>6</v>
      </c>
      <c r="B15" s="14" t="s">
        <v>17</v>
      </c>
      <c r="C15" s="37">
        <v>224</v>
      </c>
      <c r="D15" s="15">
        <v>1.9417475728155338E-2</v>
      </c>
      <c r="E15" s="37">
        <v>256</v>
      </c>
      <c r="F15" s="15">
        <v>2.3847228691197018E-2</v>
      </c>
      <c r="G15" s="16">
        <v>-0.125</v>
      </c>
    </row>
    <row r="16" spans="1:8" ht="14.65" customHeight="1" x14ac:dyDescent="0.35">
      <c r="A16" s="9">
        <v>7</v>
      </c>
      <c r="B16" s="10" t="s">
        <v>22</v>
      </c>
      <c r="C16" s="36">
        <v>199</v>
      </c>
      <c r="D16" s="11">
        <v>1.7250346740638002E-2</v>
      </c>
      <c r="E16" s="36">
        <v>188</v>
      </c>
      <c r="F16" s="11">
        <v>1.751280857009781E-2</v>
      </c>
      <c r="G16" s="12">
        <v>5.8510638297872397E-2</v>
      </c>
    </row>
    <row r="17" spans="1:7" ht="14.65" customHeight="1" x14ac:dyDescent="0.35">
      <c r="A17" s="13">
        <v>8</v>
      </c>
      <c r="B17" s="14" t="s">
        <v>111</v>
      </c>
      <c r="C17" s="37">
        <v>191</v>
      </c>
      <c r="D17" s="15">
        <v>1.6556865464632455E-2</v>
      </c>
      <c r="E17" s="37">
        <v>121</v>
      </c>
      <c r="F17" s="15">
        <v>1.1271541686073592E-2</v>
      </c>
      <c r="G17" s="16">
        <v>0.57851239669421495</v>
      </c>
    </row>
    <row r="18" spans="1:7" ht="14.65" customHeight="1" x14ac:dyDescent="0.35">
      <c r="A18" s="9">
        <v>9</v>
      </c>
      <c r="B18" s="10" t="s">
        <v>19</v>
      </c>
      <c r="C18" s="36">
        <v>163</v>
      </c>
      <c r="D18" s="11">
        <v>1.4129680998613038E-2</v>
      </c>
      <c r="E18" s="36">
        <v>134</v>
      </c>
      <c r="F18" s="11">
        <v>1.248253376804844E-2</v>
      </c>
      <c r="G18" s="12">
        <v>0.21641791044776126</v>
      </c>
    </row>
    <row r="19" spans="1:7" ht="14.65" customHeight="1" x14ac:dyDescent="0.35">
      <c r="A19" s="13">
        <v>10</v>
      </c>
      <c r="B19" s="14" t="s">
        <v>87</v>
      </c>
      <c r="C19" s="37">
        <v>162</v>
      </c>
      <c r="D19" s="15">
        <v>1.4042995839112345E-2</v>
      </c>
      <c r="E19" s="37">
        <v>127</v>
      </c>
      <c r="F19" s="15">
        <v>1.183046110852352E-2</v>
      </c>
      <c r="G19" s="16">
        <v>0.27559055118110232</v>
      </c>
    </row>
    <row r="20" spans="1:7" ht="14.65" customHeight="1" x14ac:dyDescent="0.35">
      <c r="A20" s="9">
        <v>11</v>
      </c>
      <c r="B20" s="10" t="s">
        <v>16</v>
      </c>
      <c r="C20" s="36">
        <v>137</v>
      </c>
      <c r="D20" s="11">
        <v>1.1875866851595007E-2</v>
      </c>
      <c r="E20" s="36">
        <v>167</v>
      </c>
      <c r="F20" s="11">
        <v>1.5556590591523055E-2</v>
      </c>
      <c r="G20" s="12">
        <v>-0.17964071856287422</v>
      </c>
    </row>
    <row r="21" spans="1:7" ht="14.65" customHeight="1" x14ac:dyDescent="0.35">
      <c r="A21" s="13">
        <v>12</v>
      </c>
      <c r="B21" s="14" t="s">
        <v>88</v>
      </c>
      <c r="C21" s="37">
        <v>114</v>
      </c>
      <c r="D21" s="15">
        <v>9.8821081830790577E-3</v>
      </c>
      <c r="E21" s="37">
        <v>80</v>
      </c>
      <c r="F21" s="15">
        <v>7.4522589659990687E-3</v>
      </c>
      <c r="G21" s="16">
        <v>0.42500000000000004</v>
      </c>
    </row>
    <row r="22" spans="1:7" ht="14.65" customHeight="1" x14ac:dyDescent="0.35">
      <c r="A22" s="9">
        <v>13</v>
      </c>
      <c r="B22" s="10" t="s">
        <v>96</v>
      </c>
      <c r="C22" s="36">
        <v>111</v>
      </c>
      <c r="D22" s="11">
        <v>9.6220527045769756E-3</v>
      </c>
      <c r="E22" s="36">
        <v>41</v>
      </c>
      <c r="F22" s="11">
        <v>3.8192827200745224E-3</v>
      </c>
      <c r="G22" s="12">
        <v>1.7073170731707319</v>
      </c>
    </row>
    <row r="23" spans="1:7" ht="14.65" customHeight="1" x14ac:dyDescent="0.35">
      <c r="A23" s="13">
        <v>14</v>
      </c>
      <c r="B23" s="14" t="s">
        <v>20</v>
      </c>
      <c r="C23" s="37">
        <v>106</v>
      </c>
      <c r="D23" s="15">
        <v>9.1886269070735084E-3</v>
      </c>
      <c r="E23" s="37">
        <v>88</v>
      </c>
      <c r="F23" s="15">
        <v>8.1974848625989746E-3</v>
      </c>
      <c r="G23" s="16">
        <v>0.20454545454545459</v>
      </c>
    </row>
    <row r="24" spans="1:7" ht="14.65" customHeight="1" x14ac:dyDescent="0.35">
      <c r="A24" s="9">
        <v>15</v>
      </c>
      <c r="B24" s="10" t="s">
        <v>18</v>
      </c>
      <c r="C24" s="36">
        <v>93</v>
      </c>
      <c r="D24" s="17">
        <v>8.0617198335644936E-3</v>
      </c>
      <c r="E24" s="36">
        <v>106</v>
      </c>
      <c r="F24" s="17">
        <v>9.8742431299487649E-3</v>
      </c>
      <c r="G24" s="18">
        <v>-0.12264150943396224</v>
      </c>
    </row>
    <row r="25" spans="1:7" ht="14.65" customHeight="1" x14ac:dyDescent="0.35">
      <c r="A25" s="13">
        <v>16</v>
      </c>
      <c r="B25" s="14" t="s">
        <v>21</v>
      </c>
      <c r="C25" s="37">
        <v>80</v>
      </c>
      <c r="D25" s="15">
        <v>6.9348127600554789E-3</v>
      </c>
      <c r="E25" s="37">
        <v>81</v>
      </c>
      <c r="F25" s="15">
        <v>7.5454122030740572E-3</v>
      </c>
      <c r="G25" s="16">
        <v>-1.2345679012345734E-2</v>
      </c>
    </row>
    <row r="26" spans="1:7" ht="14.65" customHeight="1" x14ac:dyDescent="0.35">
      <c r="A26" s="9">
        <v>17</v>
      </c>
      <c r="B26" s="10" t="s">
        <v>117</v>
      </c>
      <c r="C26" s="36">
        <v>59</v>
      </c>
      <c r="D26" s="17">
        <v>5.1144244105409157E-3</v>
      </c>
      <c r="E26" s="36">
        <v>103</v>
      </c>
      <c r="F26" s="17">
        <v>9.5947834187238012E-3</v>
      </c>
      <c r="G26" s="18">
        <v>-0.42718446601941751</v>
      </c>
    </row>
    <row r="27" spans="1:7" ht="14.65" customHeight="1" x14ac:dyDescent="0.35">
      <c r="A27" s="13">
        <v>18</v>
      </c>
      <c r="B27" s="14" t="s">
        <v>89</v>
      </c>
      <c r="C27" s="37">
        <v>58</v>
      </c>
      <c r="D27" s="15">
        <v>5.0277392510402223E-3</v>
      </c>
      <c r="E27" s="37">
        <v>63</v>
      </c>
      <c r="F27" s="15">
        <v>5.868653935724266E-3</v>
      </c>
      <c r="G27" s="16">
        <v>-7.9365079365079416E-2</v>
      </c>
    </row>
    <row r="28" spans="1:7" ht="14.65" customHeight="1" x14ac:dyDescent="0.35">
      <c r="A28" s="9">
        <v>19</v>
      </c>
      <c r="B28" s="10" t="s">
        <v>119</v>
      </c>
      <c r="C28" s="36">
        <v>56</v>
      </c>
      <c r="D28" s="17">
        <v>4.8543689320388345E-3</v>
      </c>
      <c r="E28" s="36">
        <v>44</v>
      </c>
      <c r="F28" s="17">
        <v>4.0987424312994873E-3</v>
      </c>
      <c r="G28" s="18">
        <v>0.27272727272727271</v>
      </c>
    </row>
    <row r="29" spans="1:7" ht="14.65" customHeight="1" x14ac:dyDescent="0.35">
      <c r="A29" s="13">
        <v>20</v>
      </c>
      <c r="B29" s="14" t="s">
        <v>127</v>
      </c>
      <c r="C29" s="37">
        <v>51</v>
      </c>
      <c r="D29" s="15">
        <v>4.4209431345353673E-3</v>
      </c>
      <c r="E29" s="37">
        <v>38</v>
      </c>
      <c r="F29" s="15">
        <v>3.5398230088495575E-3</v>
      </c>
      <c r="G29" s="16">
        <v>0.34210526315789469</v>
      </c>
    </row>
    <row r="30" spans="1:7" ht="14.65" customHeight="1" x14ac:dyDescent="0.35">
      <c r="A30" s="31"/>
      <c r="B30" s="20" t="s">
        <v>84</v>
      </c>
      <c r="C30" s="38">
        <f>C31-SUM(C10:C29)</f>
        <v>941</v>
      </c>
      <c r="D30" s="21">
        <f>C30/C31</f>
        <v>8.1570735090152571E-2</v>
      </c>
      <c r="E30" s="38">
        <f>E31-SUM(E10:E29)</f>
        <v>913</v>
      </c>
      <c r="F30" s="21">
        <f>E30/E31</f>
        <v>8.5048905449464363E-2</v>
      </c>
      <c r="G30" s="22">
        <f>C30/E30-1</f>
        <v>3.0668127053669281E-2</v>
      </c>
    </row>
    <row r="31" spans="1:7" ht="14.65" customHeight="1" x14ac:dyDescent="0.35">
      <c r="A31" s="23"/>
      <c r="B31" s="24" t="s">
        <v>86</v>
      </c>
      <c r="C31" s="39">
        <v>11536</v>
      </c>
      <c r="D31" s="25">
        <v>1</v>
      </c>
      <c r="E31" s="39">
        <v>10735</v>
      </c>
      <c r="F31" s="25">
        <v>1.0000000000000013</v>
      </c>
      <c r="G31" s="26">
        <v>7.461574289706574E-2</v>
      </c>
    </row>
    <row r="32" spans="1:7" ht="12.75" customHeight="1" x14ac:dyDescent="0.35">
      <c r="A32" s="27" t="s">
        <v>10</v>
      </c>
      <c r="B32" s="6"/>
      <c r="C32" s="6"/>
      <c r="D32" s="6"/>
      <c r="E32" s="6"/>
      <c r="F32" s="6"/>
      <c r="G32" s="6"/>
    </row>
    <row r="33" spans="1:7" x14ac:dyDescent="0.35">
      <c r="A33" s="50" t="s">
        <v>44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  <row r="50" ht="15" customHeight="1" x14ac:dyDescent="0.35"/>
    <row r="52" ht="15" customHeight="1" x14ac:dyDescent="0.3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2" operator="equal">
      <formula>0</formula>
    </cfRule>
  </conditionalFormatting>
  <conditionalFormatting sqref="G10:G3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topLeftCell="A16" zoomScaleNormal="100" workbookViewId="0">
      <selection activeCell="C31" sqref="C31:G31"/>
    </sheetView>
  </sheetViews>
  <sheetFormatPr defaultRowHeight="14.5" x14ac:dyDescent="0.35"/>
  <cols>
    <col min="1" max="1" width="8" customWidth="1"/>
    <col min="2" max="2" width="25.54296875" customWidth="1"/>
    <col min="3" max="7" width="11.7265625" customWidth="1"/>
    <col min="8" max="10" width="9" customWidth="1"/>
  </cols>
  <sheetData>
    <row r="1" spans="1:10" x14ac:dyDescent="0.35">
      <c r="A1" s="6" t="s">
        <v>24</v>
      </c>
      <c r="B1" s="6"/>
      <c r="C1" s="6"/>
      <c r="D1" s="6"/>
      <c r="E1" s="6"/>
      <c r="F1" s="6"/>
      <c r="G1" s="42">
        <v>46211</v>
      </c>
    </row>
    <row r="2" spans="1:10" ht="14.65" customHeight="1" x14ac:dyDescent="0.35">
      <c r="A2" s="79" t="s">
        <v>26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65" customHeight="1" thickBot="1" x14ac:dyDescent="0.4">
      <c r="A3" s="98" t="s">
        <v>98</v>
      </c>
      <c r="B3" s="98"/>
      <c r="C3" s="98"/>
      <c r="D3" s="98"/>
      <c r="E3" s="98"/>
      <c r="F3" s="98"/>
      <c r="G3" s="98"/>
      <c r="H3" s="5"/>
    </row>
    <row r="4" spans="1:10" ht="14.65" customHeight="1" x14ac:dyDescent="0.35">
      <c r="A4" s="80" t="s">
        <v>0</v>
      </c>
      <c r="B4" s="80" t="s">
        <v>1</v>
      </c>
      <c r="C4" s="82" t="s">
        <v>124</v>
      </c>
      <c r="D4" s="83"/>
      <c r="E4" s="83"/>
      <c r="F4" s="83"/>
      <c r="G4" s="84"/>
    </row>
    <row r="5" spans="1:10" ht="14.65" customHeight="1" thickBot="1" x14ac:dyDescent="0.4">
      <c r="A5" s="81"/>
      <c r="B5" s="81"/>
      <c r="C5" s="85" t="s">
        <v>125</v>
      </c>
      <c r="D5" s="86"/>
      <c r="E5" s="86"/>
      <c r="F5" s="86"/>
      <c r="G5" s="87"/>
    </row>
    <row r="6" spans="1:10" ht="14.6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6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0" ht="14.65" customHeight="1" x14ac:dyDescent="0.3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0" ht="14.65" customHeight="1" thickBot="1" x14ac:dyDescent="0.4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0" ht="14.65" customHeight="1" x14ac:dyDescent="0.35">
      <c r="A10" s="9">
        <v>1</v>
      </c>
      <c r="B10" s="10" t="s">
        <v>27</v>
      </c>
      <c r="C10" s="36">
        <v>8345</v>
      </c>
      <c r="D10" s="11">
        <v>0.23722887113739091</v>
      </c>
      <c r="E10" s="36">
        <v>8200</v>
      </c>
      <c r="F10" s="11">
        <v>0.2560179837022698</v>
      </c>
      <c r="G10" s="12">
        <v>1.7682926829268197E-2</v>
      </c>
    </row>
    <row r="11" spans="1:10" ht="14.65" customHeight="1" x14ac:dyDescent="0.35">
      <c r="A11" s="13">
        <v>2</v>
      </c>
      <c r="B11" s="14" t="s">
        <v>126</v>
      </c>
      <c r="C11" s="37">
        <v>4681</v>
      </c>
      <c r="D11" s="15">
        <v>0.13306990363021293</v>
      </c>
      <c r="E11" s="37">
        <v>7645</v>
      </c>
      <c r="F11" s="15">
        <v>0.23868993724437229</v>
      </c>
      <c r="G11" s="16">
        <v>-0.38770438194898627</v>
      </c>
    </row>
    <row r="12" spans="1:10" ht="14.65" customHeight="1" x14ac:dyDescent="0.35">
      <c r="A12" s="9">
        <v>3</v>
      </c>
      <c r="B12" s="10" t="s">
        <v>112</v>
      </c>
      <c r="C12" s="36">
        <v>3157</v>
      </c>
      <c r="D12" s="11">
        <v>8.9746140944367059E-2</v>
      </c>
      <c r="E12" s="36">
        <v>0</v>
      </c>
      <c r="F12" s="11">
        <v>0</v>
      </c>
      <c r="G12" s="12"/>
    </row>
    <row r="13" spans="1:10" ht="14.65" customHeight="1" x14ac:dyDescent="0.35">
      <c r="A13" s="13">
        <v>4</v>
      </c>
      <c r="B13" s="14" t="s">
        <v>43</v>
      </c>
      <c r="C13" s="37">
        <v>2431</v>
      </c>
      <c r="D13" s="15">
        <v>6.9107655570401119E-2</v>
      </c>
      <c r="E13" s="37">
        <v>1961</v>
      </c>
      <c r="F13" s="15">
        <v>6.1225764151237941E-2</v>
      </c>
      <c r="G13" s="16">
        <v>0.23967363590005109</v>
      </c>
    </row>
    <row r="14" spans="1:10" ht="14.65" customHeight="1" x14ac:dyDescent="0.35">
      <c r="A14" s="9">
        <v>5</v>
      </c>
      <c r="B14" s="10" t="s">
        <v>18</v>
      </c>
      <c r="C14" s="36">
        <v>2053</v>
      </c>
      <c r="D14" s="11">
        <v>5.8361997896352734E-2</v>
      </c>
      <c r="E14" s="36">
        <v>2069</v>
      </c>
      <c r="F14" s="11">
        <v>6.4597708326828818E-2</v>
      </c>
      <c r="G14" s="12">
        <v>-7.7332044465925343E-3</v>
      </c>
    </row>
    <row r="15" spans="1:10" ht="14.65" customHeight="1" x14ac:dyDescent="0.35">
      <c r="A15" s="13">
        <v>6</v>
      </c>
      <c r="B15" s="14" t="s">
        <v>50</v>
      </c>
      <c r="C15" s="37">
        <v>1795</v>
      </c>
      <c r="D15" s="15">
        <v>5.1027660118827645E-2</v>
      </c>
      <c r="E15" s="37">
        <v>1420</v>
      </c>
      <c r="F15" s="15">
        <v>4.4334821567954041E-2</v>
      </c>
      <c r="G15" s="16">
        <v>0.2640845070422535</v>
      </c>
    </row>
    <row r="16" spans="1:10" ht="14.65" customHeight="1" x14ac:dyDescent="0.35">
      <c r="A16" s="9">
        <v>7</v>
      </c>
      <c r="B16" s="10" t="s">
        <v>30</v>
      </c>
      <c r="C16" s="36">
        <v>1730</v>
      </c>
      <c r="D16" s="11">
        <v>4.9179861841544194E-2</v>
      </c>
      <c r="E16" s="36">
        <v>1397</v>
      </c>
      <c r="F16" s="11">
        <v>4.3616722345374503E-2</v>
      </c>
      <c r="G16" s="12">
        <v>0.23836793128131717</v>
      </c>
    </row>
    <row r="17" spans="1:7" ht="14.65" customHeight="1" x14ac:dyDescent="0.35">
      <c r="A17" s="13">
        <v>8</v>
      </c>
      <c r="B17" s="14" t="s">
        <v>49</v>
      </c>
      <c r="C17" s="37">
        <v>1442</v>
      </c>
      <c r="D17" s="15">
        <v>4.0992694089888281E-2</v>
      </c>
      <c r="E17" s="37">
        <v>928</v>
      </c>
      <c r="F17" s="15">
        <v>2.8973742545817853E-2</v>
      </c>
      <c r="G17" s="16">
        <v>0.55387931034482762</v>
      </c>
    </row>
    <row r="18" spans="1:7" ht="14.65" customHeight="1" x14ac:dyDescent="0.35">
      <c r="A18" s="9">
        <v>9</v>
      </c>
      <c r="B18" s="10" t="s">
        <v>28</v>
      </c>
      <c r="C18" s="36">
        <v>1050</v>
      </c>
      <c r="D18" s="11">
        <v>2.9849049094578844E-2</v>
      </c>
      <c r="E18" s="36">
        <v>979</v>
      </c>
      <c r="F18" s="11">
        <v>3.0566049517624653E-2</v>
      </c>
      <c r="G18" s="12">
        <v>7.2522982635342181E-2</v>
      </c>
    </row>
    <row r="19" spans="1:7" ht="14.65" customHeight="1" x14ac:dyDescent="0.35">
      <c r="A19" s="13">
        <v>10</v>
      </c>
      <c r="B19" s="14" t="s">
        <v>74</v>
      </c>
      <c r="C19" s="37">
        <v>638</v>
      </c>
      <c r="D19" s="15">
        <v>1.8136850783182192E-2</v>
      </c>
      <c r="E19" s="37">
        <v>590</v>
      </c>
      <c r="F19" s="15">
        <v>1.842080614443161E-2</v>
      </c>
      <c r="G19" s="16">
        <v>8.135593220338988E-2</v>
      </c>
    </row>
    <row r="20" spans="1:7" ht="14.65" customHeight="1" x14ac:dyDescent="0.35">
      <c r="A20" s="9">
        <v>11</v>
      </c>
      <c r="B20" s="10" t="s">
        <v>29</v>
      </c>
      <c r="C20" s="36">
        <v>626</v>
      </c>
      <c r="D20" s="11">
        <v>1.7795718793529862E-2</v>
      </c>
      <c r="E20" s="36">
        <v>624</v>
      </c>
      <c r="F20" s="11">
        <v>1.9482344125636143E-2</v>
      </c>
      <c r="G20" s="12">
        <v>3.2051282051281937E-3</v>
      </c>
    </row>
    <row r="21" spans="1:7" ht="14.65" customHeight="1" x14ac:dyDescent="0.35">
      <c r="A21" s="13">
        <v>12</v>
      </c>
      <c r="B21" s="14" t="s">
        <v>47</v>
      </c>
      <c r="C21" s="37">
        <v>600</v>
      </c>
      <c r="D21" s="15">
        <v>1.7056599482616484E-2</v>
      </c>
      <c r="E21" s="37">
        <v>574</v>
      </c>
      <c r="F21" s="15">
        <v>1.7921258859158889E-2</v>
      </c>
      <c r="G21" s="16">
        <v>4.5296167247386832E-2</v>
      </c>
    </row>
    <row r="22" spans="1:7" ht="14.65" customHeight="1" x14ac:dyDescent="0.35">
      <c r="A22" s="9">
        <v>13</v>
      </c>
      <c r="B22" s="10" t="s">
        <v>95</v>
      </c>
      <c r="C22" s="36">
        <v>582</v>
      </c>
      <c r="D22" s="11">
        <v>1.6544901498137986E-2</v>
      </c>
      <c r="E22" s="36">
        <v>344</v>
      </c>
      <c r="F22" s="11">
        <v>1.0740266633363514E-2</v>
      </c>
      <c r="G22" s="12">
        <v>0.69186046511627897</v>
      </c>
    </row>
    <row r="23" spans="1:7" ht="14.65" customHeight="1" x14ac:dyDescent="0.35">
      <c r="A23" s="13">
        <v>14</v>
      </c>
      <c r="B23" s="14" t="s">
        <v>92</v>
      </c>
      <c r="C23" s="37">
        <v>414</v>
      </c>
      <c r="D23" s="15">
        <v>1.1769053643005373E-2</v>
      </c>
      <c r="E23" s="37">
        <v>278</v>
      </c>
      <c r="F23" s="15">
        <v>8.6796340816135374E-3</v>
      </c>
      <c r="G23" s="16">
        <v>0.48920863309352525</v>
      </c>
    </row>
    <row r="24" spans="1:7" ht="14.65" customHeight="1" x14ac:dyDescent="0.35">
      <c r="A24" s="9">
        <v>15</v>
      </c>
      <c r="B24" s="10" t="s">
        <v>113</v>
      </c>
      <c r="C24" s="36">
        <v>368</v>
      </c>
      <c r="D24" s="11">
        <v>1.0461381016004776E-2</v>
      </c>
      <c r="E24" s="36">
        <v>363</v>
      </c>
      <c r="F24" s="11">
        <v>1.1333479034624871E-2</v>
      </c>
      <c r="G24" s="12">
        <v>1.377410468319562E-2</v>
      </c>
    </row>
    <row r="25" spans="1:7" ht="14.65" customHeight="1" x14ac:dyDescent="0.35">
      <c r="A25" s="13">
        <v>16</v>
      </c>
      <c r="B25" s="14" t="s">
        <v>116</v>
      </c>
      <c r="C25" s="37">
        <v>355</v>
      </c>
      <c r="D25" s="15">
        <v>1.0091821360548085E-2</v>
      </c>
      <c r="E25" s="37">
        <v>72</v>
      </c>
      <c r="F25" s="15">
        <v>2.2479627837272472E-3</v>
      </c>
      <c r="G25" s="16">
        <v>3.9305555555555554</v>
      </c>
    </row>
    <row r="26" spans="1:7" ht="14.65" customHeight="1" x14ac:dyDescent="0.35">
      <c r="A26" s="9">
        <v>17</v>
      </c>
      <c r="B26" s="10" t="s">
        <v>110</v>
      </c>
      <c r="C26" s="36">
        <v>349</v>
      </c>
      <c r="D26" s="11">
        <v>9.9212553657219201E-3</v>
      </c>
      <c r="E26" s="36">
        <v>311</v>
      </c>
      <c r="F26" s="11">
        <v>9.7099503574885268E-3</v>
      </c>
      <c r="G26" s="12">
        <v>0.12218649517684876</v>
      </c>
    </row>
    <row r="27" spans="1:7" ht="14.65" customHeight="1" x14ac:dyDescent="0.35">
      <c r="A27" s="13">
        <v>18</v>
      </c>
      <c r="B27" s="14" t="s">
        <v>75</v>
      </c>
      <c r="C27" s="37">
        <v>300</v>
      </c>
      <c r="D27" s="15">
        <v>8.5282997413082418E-3</v>
      </c>
      <c r="E27" s="37">
        <v>315</v>
      </c>
      <c r="F27" s="15">
        <v>9.8348371788067063E-3</v>
      </c>
      <c r="G27" s="16">
        <v>-4.7619047619047672E-2</v>
      </c>
    </row>
    <row r="28" spans="1:7" ht="14.65" customHeight="1" x14ac:dyDescent="0.35">
      <c r="A28" s="9">
        <v>19</v>
      </c>
      <c r="B28" s="10" t="s">
        <v>51</v>
      </c>
      <c r="C28" s="36">
        <v>282</v>
      </c>
      <c r="D28" s="11">
        <v>8.0166017568297464E-3</v>
      </c>
      <c r="E28" s="36">
        <v>322</v>
      </c>
      <c r="F28" s="11">
        <v>1.0053389116113523E-2</v>
      </c>
      <c r="G28" s="12">
        <v>-0.12422360248447206</v>
      </c>
    </row>
    <row r="29" spans="1:7" ht="14.65" customHeight="1" x14ac:dyDescent="0.35">
      <c r="A29" s="13">
        <v>20</v>
      </c>
      <c r="B29" s="14" t="s">
        <v>109</v>
      </c>
      <c r="C29" s="37">
        <v>227</v>
      </c>
      <c r="D29" s="15">
        <v>6.4530801375899021E-3</v>
      </c>
      <c r="E29" s="37">
        <v>240</v>
      </c>
      <c r="F29" s="15">
        <v>7.493209279090824E-3</v>
      </c>
      <c r="G29" s="16">
        <v>-5.4166666666666696E-2</v>
      </c>
    </row>
    <row r="30" spans="1:7" ht="14.65" customHeight="1" x14ac:dyDescent="0.35">
      <c r="A30" s="31"/>
      <c r="B30" s="20" t="s">
        <v>84</v>
      </c>
      <c r="C30" s="38">
        <f>C31-SUM(C10:C29)</f>
        <v>3752</v>
      </c>
      <c r="D30" s="21">
        <f>C30/C31</f>
        <v>0.10666060209796174</v>
      </c>
      <c r="E30" s="38">
        <f>E31-SUM(E10:E29)</f>
        <v>3397</v>
      </c>
      <c r="F30" s="21">
        <f>E30/E31</f>
        <v>0.10606013300446471</v>
      </c>
      <c r="G30" s="22">
        <f>C30/E30-1</f>
        <v>0.10450397409478951</v>
      </c>
    </row>
    <row r="31" spans="1:7" ht="14.65" customHeight="1" x14ac:dyDescent="0.35">
      <c r="A31" s="23"/>
      <c r="B31" s="24" t="s">
        <v>85</v>
      </c>
      <c r="C31" s="39">
        <v>35177</v>
      </c>
      <c r="D31" s="25">
        <v>1</v>
      </c>
      <c r="E31" s="39">
        <v>32029</v>
      </c>
      <c r="F31" s="25">
        <v>0.99999999999999933</v>
      </c>
      <c r="G31" s="26">
        <v>9.8285928377408016E-2</v>
      </c>
    </row>
    <row r="32" spans="1:7" ht="12" customHeight="1" x14ac:dyDescent="0.35">
      <c r="A32" s="27" t="s">
        <v>10</v>
      </c>
      <c r="B32" s="6"/>
      <c r="C32" s="6"/>
      <c r="D32" s="6"/>
      <c r="E32" s="6"/>
      <c r="F32" s="6"/>
      <c r="G32" s="6"/>
    </row>
    <row r="33" spans="1:7" x14ac:dyDescent="0.35">
      <c r="A33" s="50" t="s">
        <v>45</v>
      </c>
      <c r="B33" s="6"/>
      <c r="C33" s="6"/>
      <c r="D33" s="6"/>
      <c r="E33" s="6"/>
      <c r="F33" s="6"/>
      <c r="G33" s="6"/>
    </row>
    <row r="34" spans="1:7" x14ac:dyDescent="0.3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4" operator="equal">
      <formula>0</formula>
    </cfRule>
  </conditionalFormatting>
  <conditionalFormatting sqref="G10:G31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topLeftCell="A7" zoomScaleNormal="100" workbookViewId="0">
      <selection activeCell="C26" sqref="C26:G26"/>
    </sheetView>
  </sheetViews>
  <sheetFormatPr defaultRowHeight="14.5" x14ac:dyDescent="0.35"/>
  <cols>
    <col min="1" max="1" width="8" customWidth="1"/>
    <col min="2" max="2" width="22.26953125" bestFit="1" customWidth="1"/>
    <col min="3" max="7" width="11.7265625" customWidth="1"/>
    <col min="8" max="9" width="9" customWidth="1"/>
  </cols>
  <sheetData>
    <row r="1" spans="1:9" x14ac:dyDescent="0.35">
      <c r="A1" s="6" t="s">
        <v>24</v>
      </c>
      <c r="B1" s="6"/>
      <c r="C1" s="6"/>
      <c r="D1" s="6"/>
      <c r="E1" s="6"/>
      <c r="F1" s="6"/>
      <c r="G1" s="42">
        <v>46241</v>
      </c>
    </row>
    <row r="2" spans="1:9" ht="14.65" customHeight="1" x14ac:dyDescent="0.35">
      <c r="A2" s="79" t="s">
        <v>31</v>
      </c>
      <c r="B2" s="79"/>
      <c r="C2" s="79"/>
      <c r="D2" s="79"/>
      <c r="E2" s="79"/>
      <c r="F2" s="79"/>
      <c r="G2" s="79"/>
      <c r="H2" s="2"/>
      <c r="I2" s="2"/>
    </row>
    <row r="3" spans="1:9" ht="14.65" customHeight="1" thickBot="1" x14ac:dyDescent="0.4">
      <c r="A3" s="98" t="s">
        <v>99</v>
      </c>
      <c r="B3" s="98"/>
      <c r="C3" s="98"/>
      <c r="D3" s="98"/>
      <c r="E3" s="98"/>
      <c r="F3" s="98"/>
      <c r="G3" s="98"/>
      <c r="H3" s="5"/>
    </row>
    <row r="4" spans="1:9" ht="14.65" customHeight="1" x14ac:dyDescent="0.35">
      <c r="A4" s="80" t="s">
        <v>0</v>
      </c>
      <c r="B4" s="80" t="s">
        <v>1</v>
      </c>
      <c r="C4" s="82" t="s">
        <v>124</v>
      </c>
      <c r="D4" s="83"/>
      <c r="E4" s="83"/>
      <c r="F4" s="83"/>
      <c r="G4" s="84"/>
    </row>
    <row r="5" spans="1:9" ht="14.65" customHeight="1" thickBot="1" x14ac:dyDescent="0.4">
      <c r="A5" s="81"/>
      <c r="B5" s="81"/>
      <c r="C5" s="85" t="s">
        <v>125</v>
      </c>
      <c r="D5" s="86"/>
      <c r="E5" s="86"/>
      <c r="F5" s="86"/>
      <c r="G5" s="87"/>
    </row>
    <row r="6" spans="1:9" ht="14.65" customHeight="1" x14ac:dyDescent="0.3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9" ht="14.25" customHeight="1" thickBot="1" x14ac:dyDescent="0.4">
      <c r="A7" s="99" t="s">
        <v>4</v>
      </c>
      <c r="B7" s="99" t="s">
        <v>5</v>
      </c>
      <c r="C7" s="90"/>
      <c r="D7" s="91"/>
      <c r="E7" s="90"/>
      <c r="F7" s="91"/>
      <c r="G7" s="93"/>
    </row>
    <row r="8" spans="1:9" ht="14.65" customHeight="1" x14ac:dyDescent="0.3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9" ht="14.65" customHeight="1" thickBot="1" x14ac:dyDescent="0.4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9" ht="14.65" customHeight="1" x14ac:dyDescent="0.35">
      <c r="A10" s="9">
        <v>1</v>
      </c>
      <c r="B10" s="10" t="s">
        <v>76</v>
      </c>
      <c r="C10" s="36">
        <v>884</v>
      </c>
      <c r="D10" s="11">
        <v>0.27939317319848295</v>
      </c>
      <c r="E10" s="36">
        <v>1129</v>
      </c>
      <c r="F10" s="11">
        <v>0.26043829296424453</v>
      </c>
      <c r="G10" s="12">
        <v>-0.21700620017714789</v>
      </c>
    </row>
    <row r="11" spans="1:9" ht="14.65" customHeight="1" x14ac:dyDescent="0.35">
      <c r="A11" s="13">
        <v>2</v>
      </c>
      <c r="B11" s="14" t="s">
        <v>77</v>
      </c>
      <c r="C11" s="37">
        <v>390</v>
      </c>
      <c r="D11" s="15">
        <v>0.12326169405815424</v>
      </c>
      <c r="E11" s="37">
        <v>673</v>
      </c>
      <c r="F11" s="15">
        <v>0.15524798154555941</v>
      </c>
      <c r="G11" s="16">
        <v>-0.42050520059435359</v>
      </c>
    </row>
    <row r="12" spans="1:9" ht="14.65" customHeight="1" x14ac:dyDescent="0.35">
      <c r="A12" s="9">
        <v>3</v>
      </c>
      <c r="B12" s="10" t="s">
        <v>80</v>
      </c>
      <c r="C12" s="36">
        <v>293</v>
      </c>
      <c r="D12" s="11">
        <v>9.2604298356510739E-2</v>
      </c>
      <c r="E12" s="36">
        <v>138</v>
      </c>
      <c r="F12" s="11">
        <v>3.1833910034602078E-2</v>
      </c>
      <c r="G12" s="12">
        <v>1.1231884057971016</v>
      </c>
    </row>
    <row r="13" spans="1:9" ht="14.65" customHeight="1" x14ac:dyDescent="0.35">
      <c r="A13" s="13">
        <v>4</v>
      </c>
      <c r="B13" s="14" t="s">
        <v>13</v>
      </c>
      <c r="C13" s="37">
        <v>191</v>
      </c>
      <c r="D13" s="15">
        <v>6.0366624525916561E-2</v>
      </c>
      <c r="E13" s="37">
        <v>312</v>
      </c>
      <c r="F13" s="15">
        <v>7.1972318339100352E-2</v>
      </c>
      <c r="G13" s="16">
        <v>-0.38782051282051277</v>
      </c>
    </row>
    <row r="14" spans="1:9" ht="14.65" customHeight="1" x14ac:dyDescent="0.35">
      <c r="A14" s="9">
        <v>5</v>
      </c>
      <c r="B14" s="10" t="s">
        <v>81</v>
      </c>
      <c r="C14" s="36">
        <v>166</v>
      </c>
      <c r="D14" s="11">
        <v>5.2465233881163087E-2</v>
      </c>
      <c r="E14" s="36">
        <v>94</v>
      </c>
      <c r="F14" s="11">
        <v>2.1683967704728951E-2</v>
      </c>
      <c r="G14" s="12">
        <v>0.76595744680851063</v>
      </c>
    </row>
    <row r="15" spans="1:9" ht="14.65" customHeight="1" x14ac:dyDescent="0.35">
      <c r="A15" s="13">
        <v>6</v>
      </c>
      <c r="B15" s="14" t="s">
        <v>78</v>
      </c>
      <c r="C15" s="37">
        <v>156</v>
      </c>
      <c r="D15" s="15">
        <v>4.9304677623261697E-2</v>
      </c>
      <c r="E15" s="37">
        <v>358</v>
      </c>
      <c r="F15" s="15">
        <v>8.2583621683967698E-2</v>
      </c>
      <c r="G15" s="16">
        <v>-0.56424581005586594</v>
      </c>
    </row>
    <row r="16" spans="1:9" ht="14.65" customHeight="1" x14ac:dyDescent="0.35">
      <c r="A16" s="9">
        <v>7</v>
      </c>
      <c r="B16" s="10" t="s">
        <v>18</v>
      </c>
      <c r="C16" s="36">
        <v>123</v>
      </c>
      <c r="D16" s="11">
        <v>3.8874841972187102E-2</v>
      </c>
      <c r="E16" s="36">
        <v>230</v>
      </c>
      <c r="F16" s="11">
        <v>5.3056516724336797E-2</v>
      </c>
      <c r="G16" s="12">
        <v>-0.4652173913043478</v>
      </c>
    </row>
    <row r="17" spans="1:8" ht="14.65" customHeight="1" x14ac:dyDescent="0.35">
      <c r="A17" s="13">
        <v>8</v>
      </c>
      <c r="B17" s="14" t="s">
        <v>83</v>
      </c>
      <c r="C17" s="37">
        <v>81</v>
      </c>
      <c r="D17" s="15">
        <v>2.5600505689001265E-2</v>
      </c>
      <c r="E17" s="37">
        <v>93</v>
      </c>
      <c r="F17" s="15">
        <v>2.1453287197231833E-2</v>
      </c>
      <c r="G17" s="16">
        <v>-0.12903225806451613</v>
      </c>
    </row>
    <row r="18" spans="1:8" ht="14.65" customHeight="1" x14ac:dyDescent="0.35">
      <c r="A18" s="9">
        <v>9</v>
      </c>
      <c r="B18" s="10" t="s">
        <v>82</v>
      </c>
      <c r="C18" s="36">
        <v>74</v>
      </c>
      <c r="D18" s="11">
        <v>2.3388116308470291E-2</v>
      </c>
      <c r="E18" s="36">
        <v>196</v>
      </c>
      <c r="F18" s="11">
        <v>4.5213379469434836E-2</v>
      </c>
      <c r="G18" s="12">
        <v>-0.62244897959183676</v>
      </c>
    </row>
    <row r="19" spans="1:8" ht="14.65" customHeight="1" x14ac:dyDescent="0.35">
      <c r="A19" s="13">
        <v>10</v>
      </c>
      <c r="B19" s="14" t="s">
        <v>79</v>
      </c>
      <c r="C19" s="37">
        <v>73</v>
      </c>
      <c r="D19" s="15">
        <v>2.307206068268015E-2</v>
      </c>
      <c r="E19" s="37">
        <v>106</v>
      </c>
      <c r="F19" s="15">
        <v>2.4452133794694349E-2</v>
      </c>
      <c r="G19" s="16">
        <v>-0.31132075471698117</v>
      </c>
    </row>
    <row r="20" spans="1:8" ht="14.65" customHeight="1" x14ac:dyDescent="0.35">
      <c r="A20" s="9">
        <v>11</v>
      </c>
      <c r="B20" s="10" t="s">
        <v>107</v>
      </c>
      <c r="C20" s="36">
        <v>59</v>
      </c>
      <c r="D20" s="11">
        <v>1.8647281921618204E-2</v>
      </c>
      <c r="E20" s="36">
        <v>65</v>
      </c>
      <c r="F20" s="11">
        <v>1.4994232987312572E-2</v>
      </c>
      <c r="G20" s="12">
        <v>-9.2307692307692313E-2</v>
      </c>
    </row>
    <row r="21" spans="1:8" ht="14.65" customHeight="1" x14ac:dyDescent="0.35">
      <c r="A21" s="13"/>
      <c r="B21" s="14" t="s">
        <v>22</v>
      </c>
      <c r="C21" s="37">
        <v>59</v>
      </c>
      <c r="D21" s="15">
        <v>1.8647281921618204E-2</v>
      </c>
      <c r="E21" s="37">
        <v>125</v>
      </c>
      <c r="F21" s="15">
        <v>2.8835063437139562E-2</v>
      </c>
      <c r="G21" s="16">
        <v>-0.52800000000000002</v>
      </c>
    </row>
    <row r="22" spans="1:8" ht="14.65" customHeight="1" x14ac:dyDescent="0.35">
      <c r="A22" s="9">
        <v>13</v>
      </c>
      <c r="B22" s="10" t="s">
        <v>108</v>
      </c>
      <c r="C22" s="36">
        <v>58</v>
      </c>
      <c r="D22" s="11">
        <v>1.8331226295828066E-2</v>
      </c>
      <c r="E22" s="36">
        <v>88</v>
      </c>
      <c r="F22" s="11">
        <v>2.0299884659746251E-2</v>
      </c>
      <c r="G22" s="12">
        <v>-0.34090909090909094</v>
      </c>
    </row>
    <row r="23" spans="1:8" ht="14.65" customHeight="1" x14ac:dyDescent="0.35">
      <c r="A23" s="13">
        <v>14</v>
      </c>
      <c r="B23" s="14" t="s">
        <v>115</v>
      </c>
      <c r="C23" s="37">
        <v>53</v>
      </c>
      <c r="D23" s="15">
        <v>1.6750948166877371E-2</v>
      </c>
      <c r="E23" s="37">
        <v>69</v>
      </c>
      <c r="F23" s="15">
        <v>1.5916955017301039E-2</v>
      </c>
      <c r="G23" s="16">
        <v>-0.23188405797101452</v>
      </c>
    </row>
    <row r="24" spans="1:8" ht="14.65" customHeight="1" x14ac:dyDescent="0.35">
      <c r="A24" s="9">
        <v>15</v>
      </c>
      <c r="B24" s="10" t="s">
        <v>101</v>
      </c>
      <c r="C24" s="36">
        <v>45</v>
      </c>
      <c r="D24" s="11">
        <v>1.4222503160556258E-2</v>
      </c>
      <c r="E24" s="36">
        <v>27</v>
      </c>
      <c r="F24" s="11">
        <v>6.2283737024221453E-3</v>
      </c>
      <c r="G24" s="12">
        <v>0.66666666666666674</v>
      </c>
    </row>
    <row r="25" spans="1:8" ht="14.65" customHeight="1" x14ac:dyDescent="0.35">
      <c r="A25" s="32"/>
      <c r="B25" s="33" t="s">
        <v>84</v>
      </c>
      <c r="C25" s="43">
        <f>C26-SUM(C10:C24)</f>
        <v>459</v>
      </c>
      <c r="D25" s="34">
        <f>C25/C26</f>
        <v>0.14506953223767383</v>
      </c>
      <c r="E25" s="43">
        <f>E26-SUM(E10:E24)</f>
        <v>632</v>
      </c>
      <c r="F25" s="34">
        <f>E25/E26</f>
        <v>0.14579008073817762</v>
      </c>
      <c r="G25" s="35">
        <f>C25/E25-1</f>
        <v>-0.27373417721518989</v>
      </c>
    </row>
    <row r="26" spans="1:8" x14ac:dyDescent="0.35">
      <c r="A26" s="23"/>
      <c r="B26" s="24" t="s">
        <v>85</v>
      </c>
      <c r="C26" s="39">
        <v>3164</v>
      </c>
      <c r="D26" s="25">
        <v>1</v>
      </c>
      <c r="E26" s="39">
        <v>4335</v>
      </c>
      <c r="F26" s="25">
        <v>0.99999999999999978</v>
      </c>
      <c r="G26" s="26">
        <v>-0.27012687427912341</v>
      </c>
    </row>
    <row r="27" spans="1:8" x14ac:dyDescent="0.35">
      <c r="A27" s="27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35">
      <c r="A28" s="50" t="s">
        <v>45</v>
      </c>
      <c r="B28" s="6"/>
      <c r="C28" s="6"/>
      <c r="D28" s="6"/>
      <c r="E28" s="6"/>
      <c r="F28" s="6"/>
      <c r="G28" s="6"/>
    </row>
    <row r="29" spans="1:8" x14ac:dyDescent="0.35">
      <c r="A29" s="7"/>
      <c r="B29" s="6"/>
      <c r="C29" s="6"/>
      <c r="D29" s="6"/>
      <c r="E29" s="6"/>
      <c r="F29" s="6"/>
      <c r="G29" s="6"/>
    </row>
    <row r="49" spans="1:1" x14ac:dyDescent="0.35">
      <c r="A49" s="1"/>
    </row>
    <row r="50" spans="1:1" x14ac:dyDescent="0.35">
      <c r="A50" s="4"/>
    </row>
    <row r="51" spans="1:1" x14ac:dyDescent="0.3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topLeftCell="A6" zoomScaleNormal="100" workbookViewId="0">
      <selection activeCell="C27" sqref="C27:G27"/>
    </sheetView>
  </sheetViews>
  <sheetFormatPr defaultColWidth="9.26953125" defaultRowHeight="14" x14ac:dyDescent="0.3"/>
  <cols>
    <col min="1" max="1" width="8" style="6" customWidth="1"/>
    <col min="2" max="2" width="22.26953125" style="6" bestFit="1" customWidth="1"/>
    <col min="3" max="7" width="11.7265625" style="6" customWidth="1"/>
    <col min="8" max="9" width="9" style="6" customWidth="1"/>
    <col min="10" max="16384" width="9.26953125" style="6"/>
  </cols>
  <sheetData>
    <row r="1" spans="1:14" x14ac:dyDescent="0.3">
      <c r="A1" s="6" t="s">
        <v>24</v>
      </c>
      <c r="G1" s="42">
        <v>46241</v>
      </c>
    </row>
    <row r="2" spans="1:14" x14ac:dyDescent="0.3">
      <c r="A2" s="79" t="s">
        <v>32</v>
      </c>
      <c r="B2" s="79"/>
      <c r="C2" s="79"/>
      <c r="D2" s="79"/>
      <c r="E2" s="79"/>
      <c r="F2" s="79"/>
      <c r="G2" s="79"/>
    </row>
    <row r="3" spans="1:14" ht="15" thickBot="1" x14ac:dyDescent="0.35">
      <c r="A3" s="101" t="s">
        <v>100</v>
      </c>
      <c r="B3" s="101"/>
      <c r="C3" s="101"/>
      <c r="D3" s="101"/>
      <c r="E3" s="101"/>
      <c r="F3" s="101"/>
      <c r="G3" s="101"/>
      <c r="H3" s="44"/>
      <c r="I3" s="44"/>
      <c r="J3" s="44"/>
      <c r="K3" s="44"/>
      <c r="L3" s="44"/>
      <c r="M3" s="44"/>
      <c r="N3" s="44"/>
    </row>
    <row r="4" spans="1:14" ht="14.65" customHeight="1" x14ac:dyDescent="0.3">
      <c r="A4" s="80" t="s">
        <v>0</v>
      </c>
      <c r="B4" s="80" t="s">
        <v>1</v>
      </c>
      <c r="C4" s="82" t="s">
        <v>124</v>
      </c>
      <c r="D4" s="83"/>
      <c r="E4" s="83"/>
      <c r="F4" s="83"/>
      <c r="G4" s="84"/>
    </row>
    <row r="5" spans="1:14" ht="15" customHeight="1" thickBot="1" x14ac:dyDescent="0.35">
      <c r="A5" s="81"/>
      <c r="B5" s="81"/>
      <c r="C5" s="85" t="s">
        <v>125</v>
      </c>
      <c r="D5" s="86"/>
      <c r="E5" s="86"/>
      <c r="F5" s="86"/>
      <c r="G5" s="87"/>
    </row>
    <row r="6" spans="1:14" ht="15" customHeight="1" x14ac:dyDescent="0.3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4" ht="15" customHeight="1" thickBot="1" x14ac:dyDescent="0.35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4" ht="15" customHeight="1" x14ac:dyDescent="0.3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4" ht="15" customHeight="1" thickBot="1" x14ac:dyDescent="0.35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4" x14ac:dyDescent="0.3">
      <c r="A10" s="9">
        <v>1</v>
      </c>
      <c r="B10" s="10" t="s">
        <v>33</v>
      </c>
      <c r="C10" s="36">
        <v>713</v>
      </c>
      <c r="D10" s="11">
        <v>0.14274274274274273</v>
      </c>
      <c r="E10" s="36">
        <v>934</v>
      </c>
      <c r="F10" s="11">
        <v>0.15004016064257028</v>
      </c>
      <c r="G10" s="12">
        <v>-0.2366167023554604</v>
      </c>
    </row>
    <row r="11" spans="1:14" x14ac:dyDescent="0.3">
      <c r="A11" s="13">
        <v>2</v>
      </c>
      <c r="B11" s="14" t="s">
        <v>34</v>
      </c>
      <c r="C11" s="37">
        <v>576</v>
      </c>
      <c r="D11" s="15">
        <v>0.11531531531531532</v>
      </c>
      <c r="E11" s="37">
        <v>779</v>
      </c>
      <c r="F11" s="15">
        <v>0.12514056224899597</v>
      </c>
      <c r="G11" s="16">
        <v>-0.26059050064184852</v>
      </c>
    </row>
    <row r="12" spans="1:14" x14ac:dyDescent="0.3">
      <c r="A12" s="9">
        <v>3</v>
      </c>
      <c r="B12" s="10" t="s">
        <v>37</v>
      </c>
      <c r="C12" s="36">
        <v>471</v>
      </c>
      <c r="D12" s="11">
        <v>9.4294294294294298E-2</v>
      </c>
      <c r="E12" s="36">
        <v>615</v>
      </c>
      <c r="F12" s="11">
        <v>9.8795180722891562E-2</v>
      </c>
      <c r="G12" s="12">
        <v>-0.23414634146341462</v>
      </c>
    </row>
    <row r="13" spans="1:14" x14ac:dyDescent="0.3">
      <c r="A13" s="13">
        <v>4</v>
      </c>
      <c r="B13" s="14" t="s">
        <v>36</v>
      </c>
      <c r="C13" s="37">
        <v>395</v>
      </c>
      <c r="D13" s="15">
        <v>7.9079079079079073E-2</v>
      </c>
      <c r="E13" s="37">
        <v>563</v>
      </c>
      <c r="F13" s="15">
        <v>9.0441767068273088E-2</v>
      </c>
      <c r="G13" s="16">
        <v>-0.29840142095914746</v>
      </c>
    </row>
    <row r="14" spans="1:14" x14ac:dyDescent="0.3">
      <c r="A14" s="9">
        <v>5</v>
      </c>
      <c r="B14" s="10" t="s">
        <v>106</v>
      </c>
      <c r="C14" s="36">
        <v>299</v>
      </c>
      <c r="D14" s="11">
        <v>5.9859859859859858E-2</v>
      </c>
      <c r="E14" s="36">
        <v>428</v>
      </c>
      <c r="F14" s="11">
        <v>6.8755020080321291E-2</v>
      </c>
      <c r="G14" s="12">
        <v>-0.30140186915887845</v>
      </c>
    </row>
    <row r="15" spans="1:14" x14ac:dyDescent="0.3">
      <c r="A15" s="13">
        <v>6</v>
      </c>
      <c r="B15" s="14" t="s">
        <v>35</v>
      </c>
      <c r="C15" s="37">
        <v>286</v>
      </c>
      <c r="D15" s="15">
        <v>5.7257257257257256E-2</v>
      </c>
      <c r="E15" s="37">
        <v>467</v>
      </c>
      <c r="F15" s="15">
        <v>7.502008032128514E-2</v>
      </c>
      <c r="G15" s="16">
        <v>-0.38758029978586728</v>
      </c>
    </row>
    <row r="16" spans="1:14" x14ac:dyDescent="0.3">
      <c r="A16" s="9">
        <v>7</v>
      </c>
      <c r="B16" s="10" t="s">
        <v>48</v>
      </c>
      <c r="C16" s="36">
        <v>250</v>
      </c>
      <c r="D16" s="11">
        <v>5.0050050050050053E-2</v>
      </c>
      <c r="E16" s="36">
        <v>357</v>
      </c>
      <c r="F16" s="11">
        <v>5.7349397590361444E-2</v>
      </c>
      <c r="G16" s="12">
        <v>-0.29971988795518212</v>
      </c>
    </row>
    <row r="17" spans="1:8" x14ac:dyDescent="0.3">
      <c r="A17" s="13">
        <v>8</v>
      </c>
      <c r="B17" s="14" t="s">
        <v>94</v>
      </c>
      <c r="C17" s="37">
        <v>246</v>
      </c>
      <c r="D17" s="15">
        <v>4.9249249249249248E-2</v>
      </c>
      <c r="E17" s="37">
        <v>119</v>
      </c>
      <c r="F17" s="15">
        <v>1.9116465863453815E-2</v>
      </c>
      <c r="G17" s="16">
        <v>1.0672268907563027</v>
      </c>
    </row>
    <row r="18" spans="1:8" x14ac:dyDescent="0.3">
      <c r="A18" s="9">
        <v>9</v>
      </c>
      <c r="B18" s="10" t="s">
        <v>72</v>
      </c>
      <c r="C18" s="36">
        <v>238</v>
      </c>
      <c r="D18" s="11">
        <v>4.7647647647647645E-2</v>
      </c>
      <c r="E18" s="36">
        <v>285</v>
      </c>
      <c r="F18" s="11">
        <v>4.5783132530120479E-2</v>
      </c>
      <c r="G18" s="12">
        <v>-0.16491228070175434</v>
      </c>
    </row>
    <row r="19" spans="1:8" x14ac:dyDescent="0.3">
      <c r="A19" s="13">
        <v>10</v>
      </c>
      <c r="B19" s="14" t="s">
        <v>52</v>
      </c>
      <c r="C19" s="37">
        <v>210</v>
      </c>
      <c r="D19" s="15">
        <v>4.2042042042042045E-2</v>
      </c>
      <c r="E19" s="37">
        <v>242</v>
      </c>
      <c r="F19" s="15">
        <v>3.887550200803213E-2</v>
      </c>
      <c r="G19" s="16">
        <v>-0.13223140495867769</v>
      </c>
    </row>
    <row r="20" spans="1:8" x14ac:dyDescent="0.3">
      <c r="A20" s="9">
        <v>11</v>
      </c>
      <c r="B20" s="10" t="s">
        <v>38</v>
      </c>
      <c r="C20" s="36">
        <v>152</v>
      </c>
      <c r="D20" s="11">
        <v>3.0430430430430429E-2</v>
      </c>
      <c r="E20" s="36">
        <v>173</v>
      </c>
      <c r="F20" s="11">
        <v>2.7791164658634539E-2</v>
      </c>
      <c r="G20" s="12">
        <v>-0.12138728323699421</v>
      </c>
    </row>
    <row r="21" spans="1:8" x14ac:dyDescent="0.3">
      <c r="A21" s="13">
        <v>12</v>
      </c>
      <c r="B21" s="14" t="s">
        <v>91</v>
      </c>
      <c r="C21" s="37">
        <v>145</v>
      </c>
      <c r="D21" s="15">
        <v>2.9029029029029031E-2</v>
      </c>
      <c r="E21" s="37">
        <v>152</v>
      </c>
      <c r="F21" s="15">
        <v>2.4417670682730923E-2</v>
      </c>
      <c r="G21" s="16">
        <v>-4.6052631578947345E-2</v>
      </c>
    </row>
    <row r="22" spans="1:8" x14ac:dyDescent="0.3">
      <c r="A22" s="9">
        <v>13</v>
      </c>
      <c r="B22" s="10" t="s">
        <v>90</v>
      </c>
      <c r="C22" s="36">
        <v>144</v>
      </c>
      <c r="D22" s="11">
        <v>2.8828828828828829E-2</v>
      </c>
      <c r="E22" s="36">
        <v>157</v>
      </c>
      <c r="F22" s="11">
        <v>2.5220883534136547E-2</v>
      </c>
      <c r="G22" s="12">
        <v>-8.2802547770700619E-2</v>
      </c>
    </row>
    <row r="23" spans="1:8" x14ac:dyDescent="0.3">
      <c r="A23" s="13">
        <v>14</v>
      </c>
      <c r="B23" s="14" t="s">
        <v>39</v>
      </c>
      <c r="C23" s="37">
        <v>139</v>
      </c>
      <c r="D23" s="15">
        <v>2.7827827827827827E-2</v>
      </c>
      <c r="E23" s="37">
        <v>304</v>
      </c>
      <c r="F23" s="15">
        <v>4.8835341365461846E-2</v>
      </c>
      <c r="G23" s="16">
        <v>-0.54276315789473684</v>
      </c>
    </row>
    <row r="24" spans="1:8" x14ac:dyDescent="0.3">
      <c r="A24" s="9">
        <v>15</v>
      </c>
      <c r="B24" s="10" t="s">
        <v>118</v>
      </c>
      <c r="C24" s="36">
        <v>82</v>
      </c>
      <c r="D24" s="11">
        <v>1.6416416416416415E-2</v>
      </c>
      <c r="E24" s="36">
        <v>16</v>
      </c>
      <c r="F24" s="11">
        <v>2.570281124497992E-3</v>
      </c>
      <c r="G24" s="12">
        <v>4.125</v>
      </c>
    </row>
    <row r="25" spans="1:8" hidden="1" x14ac:dyDescent="0.3">
      <c r="A25" s="9"/>
      <c r="B25" s="10"/>
      <c r="C25" s="36"/>
      <c r="D25" s="18"/>
      <c r="E25" s="36"/>
      <c r="F25" s="18"/>
      <c r="G25" s="18"/>
    </row>
    <row r="26" spans="1:8" x14ac:dyDescent="0.3">
      <c r="A26" s="31"/>
      <c r="B26" s="20" t="s">
        <v>84</v>
      </c>
      <c r="C26" s="38">
        <f>C27-SUM(C10:C24)</f>
        <v>649</v>
      </c>
      <c r="D26" s="21">
        <f>C26/C27</f>
        <v>0.12992992992992994</v>
      </c>
      <c r="E26" s="38">
        <f>E27-SUM(E10:E24)</f>
        <v>634</v>
      </c>
      <c r="F26" s="21">
        <f>E26/E27</f>
        <v>0.10184738955823293</v>
      </c>
      <c r="G26" s="22">
        <f>C26/E26-1</f>
        <v>2.3659305993690927E-2</v>
      </c>
    </row>
    <row r="27" spans="1:8" x14ac:dyDescent="0.3">
      <c r="A27" s="23"/>
      <c r="B27" s="24" t="s">
        <v>85</v>
      </c>
      <c r="C27" s="39">
        <v>4995</v>
      </c>
      <c r="D27" s="25">
        <v>1</v>
      </c>
      <c r="E27" s="39">
        <v>6225</v>
      </c>
      <c r="F27" s="25">
        <v>1</v>
      </c>
      <c r="G27" s="26">
        <v>-0.19759036144578312</v>
      </c>
    </row>
    <row r="28" spans="1:8" x14ac:dyDescent="0.3">
      <c r="A28" s="49" t="s">
        <v>73</v>
      </c>
      <c r="H28" s="40"/>
    </row>
    <row r="29" spans="1:8" x14ac:dyDescent="0.3">
      <c r="A29" s="50" t="s">
        <v>40</v>
      </c>
    </row>
    <row r="30" spans="1:8" x14ac:dyDescent="0.3">
      <c r="A30" s="50" t="s">
        <v>45</v>
      </c>
    </row>
    <row r="31" spans="1:8" x14ac:dyDescent="0.3">
      <c r="A31" s="41"/>
    </row>
    <row r="32" spans="1:8" x14ac:dyDescent="0.3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2026-08-07T04:55:03Z</dcterms:modified>
</cp:coreProperties>
</file>